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zeitengrad.sharepoint.com/sites/Klimaschutz/Freigegebene Dokumente/010_Kunden/010_Aktiv/202307- 01 Inneministerium - Vergabekriterien/3 Daten und Material/5 Abschlussbericht/"/>
    </mc:Choice>
  </mc:AlternateContent>
  <xr:revisionPtr revIDLastSave="7" documentId="8_{64BF7CBF-79C2-4529-B35E-A7B172FFB825}" xr6:coauthVersionLast="47" xr6:coauthVersionMax="47" xr10:uidLastSave="{30DC1048-4D21-47C1-B814-0A11B65E6667}"/>
  <bookViews>
    <workbookView xWindow="-120" yWindow="-120" windowWidth="51840" windowHeight="21120" xr2:uid="{00000000-000D-0000-FFFF-FFFF00000000}"/>
  </bookViews>
  <sheets>
    <sheet name="Erläuterungen" sheetId="5" r:id="rId1"/>
    <sheet name="Ausgangsparameter" sheetId="3" r:id="rId2"/>
    <sheet name="Vergabekriterien" sheetId="2" r:id="rId3"/>
  </sheets>
  <externalReferences>
    <externalReference r:id="rId4"/>
    <externalReference r:id="rId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6" i="2" l="1"/>
  <c r="K17" i="2"/>
  <c r="K18" i="2"/>
  <c r="K27" i="2"/>
  <c r="K28" i="2"/>
  <c r="K29" i="2"/>
  <c r="K55" i="2"/>
  <c r="K56" i="2"/>
  <c r="K57" i="2"/>
  <c r="K76" i="2"/>
  <c r="K77" i="2"/>
  <c r="K78" i="2"/>
  <c r="K87" i="2"/>
  <c r="K88" i="2"/>
  <c r="K89" i="2"/>
  <c r="K106" i="2"/>
  <c r="K107" i="2"/>
  <c r="K108" i="2"/>
  <c r="K114" i="2"/>
  <c r="K115" i="2"/>
  <c r="K116" i="2"/>
  <c r="K121" i="2"/>
  <c r="K122" i="2"/>
  <c r="K123" i="2"/>
  <c r="K130" i="2"/>
  <c r="K131" i="2"/>
  <c r="K132" i="2"/>
  <c r="K63" i="2" l="1"/>
  <c r="K64" i="2"/>
  <c r="K43" i="2" l="1"/>
  <c r="K111" i="2" l="1"/>
  <c r="K104" i="2" l="1"/>
  <c r="K105" i="2"/>
  <c r="K40" i="2" l="1"/>
  <c r="K95" i="2" l="1"/>
  <c r="K65" i="2"/>
  <c r="K8" i="2"/>
  <c r="K9" i="2"/>
  <c r="K10" i="2"/>
  <c r="K86" i="2" l="1"/>
  <c r="K84" i="2"/>
  <c r="K11" i="2"/>
  <c r="K6" i="2"/>
  <c r="K12" i="2"/>
  <c r="K13" i="2"/>
  <c r="K14" i="2"/>
  <c r="K15" i="2"/>
  <c r="K20" i="2"/>
  <c r="K21" i="2"/>
  <c r="K22" i="2"/>
  <c r="K23" i="2"/>
  <c r="K24" i="2"/>
  <c r="K25" i="2"/>
  <c r="K26" i="2"/>
  <c r="K33" i="2"/>
  <c r="K34" i="2"/>
  <c r="K35" i="2"/>
  <c r="K36" i="2"/>
  <c r="K37" i="2"/>
  <c r="K38" i="2"/>
  <c r="K39" i="2"/>
  <c r="K41" i="2"/>
  <c r="K42" i="2"/>
  <c r="K32" i="2"/>
  <c r="K31" i="2"/>
  <c r="K45" i="2"/>
  <c r="K46" i="2"/>
  <c r="K47" i="2"/>
  <c r="K48" i="2"/>
  <c r="K49" i="2"/>
  <c r="K50" i="2"/>
  <c r="K51" i="2"/>
  <c r="K52" i="2"/>
  <c r="K53" i="2"/>
  <c r="K54" i="2"/>
  <c r="K59" i="2"/>
  <c r="K68" i="2"/>
  <c r="K69" i="2"/>
  <c r="K70" i="2"/>
  <c r="K60" i="2"/>
  <c r="K61" i="2"/>
  <c r="K71" i="2"/>
  <c r="K62" i="2"/>
  <c r="K72" i="2"/>
  <c r="K73" i="2"/>
  <c r="K74" i="2"/>
  <c r="K75" i="2"/>
  <c r="K80" i="2"/>
  <c r="K81" i="2"/>
  <c r="K82" i="2"/>
  <c r="K83" i="2"/>
  <c r="K92" i="2"/>
  <c r="K93" i="2"/>
  <c r="K94" i="2"/>
  <c r="K96" i="2"/>
  <c r="K91" i="2"/>
  <c r="K98" i="2"/>
  <c r="K99" i="2"/>
  <c r="K100" i="2"/>
  <c r="K101" i="2"/>
  <c r="K102" i="2"/>
  <c r="K103" i="2"/>
  <c r="K112" i="2"/>
  <c r="K110" i="2"/>
  <c r="K113" i="2"/>
  <c r="K119" i="2"/>
  <c r="K120" i="2"/>
  <c r="K118" i="2"/>
  <c r="K126" i="2"/>
  <c r="K127" i="2"/>
  <c r="K128" i="2"/>
  <c r="K125" i="2"/>
  <c r="K129" i="2"/>
  <c r="K5" i="2"/>
  <c r="K7" i="2"/>
  <c r="K124" i="2" l="1"/>
  <c r="K117" i="2"/>
  <c r="K90" i="2"/>
  <c r="K109" i="2"/>
  <c r="K79" i="2"/>
  <c r="K58" i="2"/>
  <c r="K30" i="2"/>
  <c r="K4" i="2"/>
  <c r="K19" i="2"/>
  <c r="B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42" authorId="0" shapeId="0" xr:uid="{A29CA024-37D4-4E7A-87B3-249D4FB09DF4}">
      <text>
        <r>
          <rPr>
            <b/>
            <sz val="9"/>
            <color indexed="81"/>
            <rFont val="Segoe UI"/>
            <family val="2"/>
          </rPr>
          <t>Autor:</t>
        </r>
        <r>
          <rPr>
            <sz val="9"/>
            <color indexed="81"/>
            <rFont val="Segoe UI"/>
            <family val="2"/>
          </rPr>
          <t xml:space="preserve">
Nach unserem Verständnis ist die MIKWS hier der Auftraggeber.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Hansen, Dr. Patrick (MELUND)</author>
  </authors>
  <commentList>
    <comment ref="G80" authorId="0" shapeId="0" xr:uid="{00000000-0006-0000-0200-000004000000}">
      <text>
        <r>
          <rPr>
            <b/>
            <sz val="9"/>
            <color indexed="81"/>
            <rFont val="Segoe UI"/>
            <family val="2"/>
          </rPr>
          <t>Autor:</t>
        </r>
        <r>
          <rPr>
            <sz val="9"/>
            <color indexed="81"/>
            <rFont val="Segoe UI"/>
            <family val="2"/>
          </rPr>
          <t xml:space="preserve">
die durchgestrichenen Punkten könnten als optionale Punkte in einem eigenen Punkt genannt werden. </t>
        </r>
      </text>
    </comment>
    <comment ref="E90" authorId="1" shapeId="0" xr:uid="{00000000-0006-0000-0200-000005000000}">
      <text>
        <r>
          <rPr>
            <b/>
            <sz val="9"/>
            <color indexed="81"/>
            <rFont val="Segoe UI"/>
            <charset val="1"/>
          </rPr>
          <t>Hansen, Dr. Patrick (MELUND):</t>
        </r>
        <r>
          <rPr>
            <sz val="9"/>
            <color indexed="81"/>
            <rFont val="Segoe UI"/>
            <charset val="1"/>
          </rPr>
          <t xml:space="preserve">
Dieses Feld soll nicht grau sein.</t>
        </r>
      </text>
    </comment>
    <comment ref="K90" authorId="1" shapeId="0" xr:uid="{00000000-0006-0000-0200-000006000000}">
      <text>
        <r>
          <rPr>
            <b/>
            <sz val="9"/>
            <color indexed="81"/>
            <rFont val="Segoe UI"/>
            <family val="2"/>
          </rPr>
          <t>Hansen, Dr. Patrick (MELUND):</t>
        </r>
        <r>
          <rPr>
            <sz val="9"/>
            <color indexed="81"/>
            <rFont val="Segoe UI"/>
            <family val="2"/>
          </rPr>
          <t xml:space="preserve">
s.o.</t>
        </r>
      </text>
    </comment>
    <comment ref="K117" authorId="1" shapeId="0" xr:uid="{00000000-0006-0000-0200-000007000000}">
      <text>
        <r>
          <rPr>
            <b/>
            <sz val="9"/>
            <color indexed="81"/>
            <rFont val="Segoe UI"/>
            <family val="2"/>
          </rPr>
          <t>Hansen, Dr. Patrick (MELUND):</t>
        </r>
        <r>
          <rPr>
            <sz val="9"/>
            <color indexed="81"/>
            <rFont val="Segoe UI"/>
            <family val="2"/>
          </rPr>
          <t xml:space="preserve">
s.o.</t>
        </r>
      </text>
    </comment>
    <comment ref="K124" authorId="1" shapeId="0" xr:uid="{00000000-0006-0000-0200-000008000000}">
      <text>
        <r>
          <rPr>
            <b/>
            <sz val="9"/>
            <color indexed="81"/>
            <rFont val="Segoe UI"/>
            <family val="2"/>
          </rPr>
          <t>Hansen, Dr. Patrick (MELUND):</t>
        </r>
        <r>
          <rPr>
            <sz val="9"/>
            <color indexed="81"/>
            <rFont val="Segoe UI"/>
            <family val="2"/>
          </rPr>
          <t xml:space="preserve">
s.o.</t>
        </r>
      </text>
    </comment>
  </commentList>
</comments>
</file>

<file path=xl/sharedStrings.xml><?xml version="1.0" encoding="utf-8"?>
<sst xmlns="http://schemas.openxmlformats.org/spreadsheetml/2006/main" count="424" uniqueCount="276">
  <si>
    <t>Kommune (EW)</t>
  </si>
  <si>
    <t>Stundensatz</t>
  </si>
  <si>
    <t>Quelle</t>
  </si>
  <si>
    <t>A.</t>
  </si>
  <si>
    <t>Leistungsinhalte</t>
  </si>
  <si>
    <t>Erläuterung der Leistungsinhalten</t>
  </si>
  <si>
    <t>Relevante Angabe für Ausschreibung</t>
  </si>
  <si>
    <t>Leitfaden IB.SH</t>
  </si>
  <si>
    <t>Freiwillige Zusatzkriterien</t>
  </si>
  <si>
    <t>1</t>
  </si>
  <si>
    <t>Bestandsanalyse</t>
  </si>
  <si>
    <t>x</t>
  </si>
  <si>
    <t>Hinweis auf ggfls. vorliegende Einteilung in Quartiere durch die Stadtwerke oder Netzbetreiber</t>
  </si>
  <si>
    <t>Ermittlung der aktuellen Wärme- und Kälteversorungsinfrastruktur (z.B. Wärmenetze, Gasnetze, KWK-Standorte, Heizzentralen etc.)</t>
  </si>
  <si>
    <t>Identifizierung und Aufzeichnung der wichtigsten bestehenden Anlagen und Einrichtungen, die Wärme und Kälte in der Kommune bereitstellen. Dies ermöglicht eine umfassende Übersicht über die vorhandene Infrastruktur und bildet die Grundlage für die Planung von zukünftigen Wärmeversorgungsstrategien.</t>
  </si>
  <si>
    <t xml:space="preserve">Dies beinhaltet die Analyse, wie Wärme in verschiedenen Arten von Gebäuden verteilt wird. Dies umfasst die Untersuchung der verschiedenen Heizungssysteme, Dämmstandards und Energieeffizienzmaßnahmen, um ein besseres Verständnis für den Energieverbrauch und die Verteilung in der Kommune zu gewinnen. </t>
  </si>
  <si>
    <t>2</t>
  </si>
  <si>
    <t>Prognose zukünftiger Wärmebedarfe</t>
  </si>
  <si>
    <t>Hinweis auf vorliegende Gutachten</t>
  </si>
  <si>
    <t>Erstellung einer Zusammenfassung zu Änderungen im Gebäudebestand unter Berücksichtigung stadt- oder ortsentwicklungsrelevanter Aspekte</t>
  </si>
  <si>
    <t>Hinweis auf vorliegende Gutachten (z.B. F-Pläne und B-Pläne)</t>
  </si>
  <si>
    <t>Hinweis auf vorliegende Gutachten (z.B. IHK / Wirtschaftsförderungsgesellschaften)</t>
  </si>
  <si>
    <t>Hinweis auf vorliegende Gutachten (z.B. Kleinräumige Bevölkerungsprognose)</t>
  </si>
  <si>
    <t>Erstellung einer Zusammenfassung zur Änderung der Nutzungsgewohnheiten</t>
  </si>
  <si>
    <t>Hinweis auf vorliegende Gutachten (z.B. GERICS Klimabericht für Stadt oder Kreis)</t>
  </si>
  <si>
    <t>Erstellung einer räumlichen Darstellung der progonostizierten Bedarfe in einem Plan</t>
  </si>
  <si>
    <t>Dies umfasst die grafische Aufbereitung von Daten, um den zukünftigen Wärmebedarf in verschiedenen Bereichen der Kommune darzustellen.</t>
  </si>
  <si>
    <t>3</t>
  </si>
  <si>
    <t>Potenzialanalyse</t>
  </si>
  <si>
    <t>Erstellung einer Analyse der Potenziale von Biomasse</t>
  </si>
  <si>
    <t>Untersuchung und Bewertung des verfügbaren Biomasse-Potenzials innerhalb der Kommune. Dabei werden mögliche Quellen, Mengen und Nutzungsoptionen von Biomasse zur Wärmeerzeugung bewertet, um eine fundierte Grundlage für die Planung und Umsetzung von nachhaltigen Wärmeversorgungskonzepten zu schaffen.</t>
  </si>
  <si>
    <t>Erstellung einer Analyse der Potenziale von Methan aus grünem Wasserstoff und biogenem oder atmosphärischem Kohlendioxid</t>
  </si>
  <si>
    <t>Bewertung der Möglichkeiten, Methan als erneuerbaren Energieträger zu erzeugen. Dies beinhaltet die Untersuchung der verfügbaren Ressourcen für grünen Wasserstoff und Kohlendioxid, die zur Methanherstellung genutzt werden können, sowie die Identifizierung von Technologien und Infrastruktur für die Methanproduktion und -nutzung in der Wärmeversorgung der Kommune.</t>
  </si>
  <si>
    <t>Erstellung einer Analyse der Potenziale von Solarthermie auf Frei- und Dachflächen</t>
  </si>
  <si>
    <t>Bewertung der Eignung von Dach- und Freiflächen zur Nutzung von Solarthermieanlagen zur Wärmeerzeugung. Dies beinhaltet die Identifikation geeigneter Standorte unter Berücksichtigung von Ausrichtung, Sonneneinstrahlung und technischer Realisierbarkeit.</t>
  </si>
  <si>
    <t>Erstellung einer Analyse der Potenziale von Geothermie</t>
  </si>
  <si>
    <t>Untersuchung der Nutzungsmöglichkeiten von Erdwärme zur Wärmeerzeugung. Dies umfasst die Bewertung geologischer Gegebenheiten und Standorte anhand vorliegender Informationen (z.B. DigitalAtals Nord), an denen Geothermie wirtschaftlich und technisch umsetzbar ist.</t>
  </si>
  <si>
    <t>Erstellung einer Analyse der Potenziale von Umweltwärme</t>
  </si>
  <si>
    <t>Untersuchung der Nutzungsmöglichkeiten von natürlichen Wärmequellen aus der Umwelt, wie zum Beispiel Oberflächengewässer und Luft</t>
  </si>
  <si>
    <t>Erstellung einer Analyse der Potenziale von Abwasser</t>
  </si>
  <si>
    <t>Untersuchung und Bewertung der Wärmequellen, die aus kommunalem Abwasser gewonnen werden können.</t>
  </si>
  <si>
    <t>Erstellung einer Analyse der Potenziale von zentralen Großwärmepumpen mit EU Mindesteffizienzkriterien gemäß der Richtlinie zur Förderung der Nutzung von Energie aus erneuerbaren Quellen</t>
  </si>
  <si>
    <t>Analyse der Potenziale von zentralen Großwärmepumpen. Dies umfasst die Untersuchung und Bewertung, wie solche Wärmepumpen in der Kommune eingesetzt werden können, um erneuerbare Energiequellen effizient für die Wärmeversorgung zu nutzen.</t>
  </si>
  <si>
    <t>Analyse der Potenziale von Strom aus Photovoltaik und/oder Windkraft für die Bereitstellung von Wärme. Dabei wird untersucht, wie erneuerbar erzeugter Strom genutzt werden kann, um Wärme in der Kommune effizient bereitzustellen und so zur Wärmewende beizutragen.</t>
  </si>
  <si>
    <t>Erstellung einer Analyse der Potenziale von Kraft-Wärme-Kopplung</t>
  </si>
  <si>
    <t>Analyse der Potenziale von Kraft-Wärme-Kopplung (KWK). Dabei wird untersucht, wie die gleichzeitige Erzeugung von Strom und Wärme in der Kommune effizient genutzt werden kann, um die Energieversorgung nachhaltiger zu gestalten und den Wärmebedarf zu decken.</t>
  </si>
  <si>
    <t>Erstellung einer Einteilung der Ergebnisse in Prioritätsklassen im Hinblick auf die Umsetzung</t>
  </si>
  <si>
    <t>Kategorisierung der Ergebnisse in Prioritätsklassen. Dies dient dazu, die wichtigsten Maßnahmen und Potenziale für die Umsetzung in der Kommune hervorzuheben und eine strategische Planung zu ermöglichen.</t>
  </si>
  <si>
    <t>Erstellung einer Differenzierung der Ergebnisse in das theoretische Potenzial und das technische Potenzial für den Bau einer leitungsgebundenen Wärmeversorgung</t>
  </si>
  <si>
    <t>Ermittlung der Wärmeliniendichte (in kWh pro Meter und Jahr) und die Identifizierung von Eignungsgebieten für leitungsgebundene Wärmeversorgung. Analyse, wo in der Kommune eine hohe Nachfrage nach Wärme besteht und welche Gebiete sich besonders gut für die Verlegung von Wärmeleitungen zur Versorgung eignen. Dies ermöglicht eine gezielte Ausrichtung der Wärmeinfrastruktur.</t>
  </si>
  <si>
    <t>Ermittlung der Wärmeliniendichte (in kWh pro Meter und Jahr) und die Identifizierung von Eignungsgebieten für nicht leitungsgebundene Wärmeversorgung. Analyse, wo in der Kommune eine hohe Nachfrage nach Wärme besteht und welche Gebiete sich besonders gut für dezentrale Wärmequellen wie beispielsweise Wärmepumpen, Solarthermie oder Biomasse eignen. Dies ermöglicht eine gezielte Ausrichtung der Wärmeversorgungsoptionen ohne Wärmeleitungen.</t>
  </si>
  <si>
    <t>Erstellung einer grafischen Darstellung von Eignungsgebieten für bestimmte Technologien</t>
  </si>
  <si>
    <t>Eignungsgebiete für bestimmte Technologien grafisch darstellen. Diese Karten zeigen, wo in der Kommune geeignete Standorte für spezifische Wärmeversorgungstechnologien wie z.B. Solarenergie, Wärmepumpen oder Biomasse liegen.</t>
  </si>
  <si>
    <t>Erstellung einer grafischen Zusammenfassung von Gebieten für eine mögliche gleichartige Wärmeversorgung</t>
  </si>
  <si>
    <t>Erstellung einer grafischen Darstellung von Gebieten, die für eine zentrale Versorgung geeignet sind (z.B. Wärmenetze)</t>
  </si>
  <si>
    <t>Erstellung einer Darstellung für die gesonderte Ausweisung von Gebieten mit möglichen Einzelversorgungslösungen</t>
  </si>
  <si>
    <t>Erstellung einer Darstellung identifizierter Standorte für Versorgungsstruktur</t>
  </si>
  <si>
    <t>Erstellung einer Übersicht von ermittelten, bereits bestehenden Strukturen mit Ausbaupotenzial</t>
  </si>
  <si>
    <t>Erfassen und Darstellen von bestehenden Wärmeinfrastrukturen, die ausgebaut oder optimiert werden können, um die Wärmeversorgung in der Kommune zu verbessern oder zu erweitern. Dies dient dazu, vorhandene Ressourcen effizienter zu nutzen.</t>
  </si>
  <si>
    <t>Erstellung einer Ausweisung von Eignungsgebieten für die energetische Gebäudesanierung</t>
  </si>
  <si>
    <t>Erstellung eines Abgleichs des Potenzials mit dem prognostizierten Wärme- und Kältebedarf</t>
  </si>
  <si>
    <t>Überprüfung, ob die ermittelten Energiepotenziale aus erneuerbaren Quellen ausreichen, um den zukünftigen Bedarf an Wärme und Kälte in der Kommune zu decken. Dies ermöglicht eine realistische Planung der Energieversorgung und die Identifizierung von Engpässen oder Überschüssen.</t>
  </si>
  <si>
    <t>Erstellung einer räumlichen Darstellung der Potenziale in einem Plan</t>
  </si>
  <si>
    <t>Grafische Aufbereitung und Kartierung der ermittelten Energiepotenziale aus erneuerbaren Quellen in der Kommune. Dies ermöglicht eine anschauliche Visualisierung der Potenzialstandorte und -mengen, die für die zukünftige Energieversorgung genutzt werden können.</t>
  </si>
  <si>
    <t>4</t>
  </si>
  <si>
    <t>Erstellung eines räumlichen Konzepts zur Zielerreichung einer treibhausgasneutralen Wärme- und Kälteversorgungsstruktur bis zu einem Zieljahr</t>
  </si>
  <si>
    <t>Erstellung einer Abschätzung zu den Kosten netzgebundener Optionen</t>
  </si>
  <si>
    <t>Erstellung einer Abschätzung zu den Kosten dezentraler Optionen</t>
  </si>
  <si>
    <t>Erstellung einer vergleichende Abschätzung zu den Kosten netzgebundener und dezentraler Optionen</t>
  </si>
  <si>
    <t>Grobe Abschätzung des Strombedarfs, der für die Wärme- und Kälteversorgung benötigt wird. Dabei werden grundlegende Abschätzungen getroffen.</t>
  </si>
  <si>
    <t>Erstellung einer räumlichen Darstellung der angestrebten treibhausgasneutralen Wärme- und Kälteversorgung in einem Plan</t>
  </si>
  <si>
    <t>Erstellung einer räumlichen Karte oder eines Plans, auf dem die geplante Umsetzung einer klimaneutralen Wärme- und Kälteversorgung im Gemeindegebiet dargestellt wird. Dies kann dazu beitragen, die Ziele und Maßnahmen visuell zu veranschaulichen und die Planung für die Beteiligten besser verständlich zu machen.</t>
  </si>
  <si>
    <t>5</t>
  </si>
  <si>
    <t>6</t>
  </si>
  <si>
    <t>Organisation für die begleitende Öffentlichkeitsarbeit &amp; Akteursbeteiligung</t>
  </si>
  <si>
    <t>Festlegung von Zielen, Botschaften und Kanälen, um effektiv mit der Öffentlichkeit, den Interessenvertretern und anderen Stakeholdern zu kommunizieren. Dies trägt dazu bei, Unterstützung und Verständnis für die Planung zu gewinnen und die Transparenz im Prozess zu erhöhen.</t>
  </si>
  <si>
    <t>Veröffentlichung von offiziellen Nachrichten und Informationen in den Medien, um die Öffentlichkeit über Fortschritte, Entscheidungen und Entwicklungen im Zusammenhang mit der Planung zu informieren. Dies dient der Transparenz und dem Informationsaustausch mit der Bevölkerung und den Medien.</t>
  </si>
  <si>
    <t>Klare Festlegung und Benennung aller beteiligten Parteien, Organisationen und Interessengruppen, die in den Planungsprozess einbezogen werden sollen. Dies schafft Transparenz und Klarheit über die beteiligten Akteure.</t>
  </si>
  <si>
    <t>Abstimmungsgespräche mit Akteuren, u.a.:</t>
  </si>
  <si>
    <t>Anzahl festlegen, Diskussionen und Verhandlungen, die zwischen verschiedenen beteiligten Parteien stattfinden, um ihre Ansichten, Interessen und Vorschläge zu koordinieren und in den Planungsprozess einzubeziehen. Dies dient der Sicherstellung einer gemeinsamen Ausrichtung und Zusammenarbeit aller Akteure.</t>
  </si>
  <si>
    <t xml:space="preserve">Dialog zwischen der Kommunalverwaltung und Unternehmen oder Organisationen, die im Immobiliensektor tätig sind. Dies beinhaltet die Diskussion von Maßnahmen und Strategien zur Wärmeversorgung, die Auswirkungen auf Wohngebäude und Immobilien haben können. </t>
  </si>
  <si>
    <t xml:space="preserve">Dialog zwischen der Kommunalverwaltung und Unternehmen der Sektoren GHD (Gewerbe, Handel, Dienstleistungen) und Industrie. Dies dient dazu, sicherzustellen, dass die Anforderungen und Bedenken der gewerblichen und industriellen Akteure in die kommunale Wärmeplanung einbezogen werden, insbesondere in Bezug auf ihre spezifischen Energiebedürfnisse und -anforderungen. </t>
  </si>
  <si>
    <t>Dialog zwischen der Kommunalverwaltung und den landwirtschaftlichen und forstwirtschaftlichen Betrieben. Diese Gespräche dienen dazu, sicherzustellen, dass die Bedürfnisse und Anliegen dieser Akteure in die kommunale Wärmeplanung einfließen, insbesondere in Bezug auf die nachhaltige Nutzung von Biomasse und anderen natürlichen Ressourcen zur Wärmeerzeugung.</t>
  </si>
  <si>
    <t>Dialog zwischen der Kommunalverwaltung und den Unternehmen der Energiebranche, wie Strom- und Gasversorger. Diese Gespräche dienen dazu, sicherzustellen, dass die Energieunternehmen in die kommunale Wärmeplanung eingebunden sind und zur Umsetzung von Wärmeversorgungsprojekten beitragen. Dies ist wichtig, um die Infrastruktur und Ressourcen für die klimaneutrale Wärmeversorgung bereitzustellen.</t>
  </si>
  <si>
    <t>7</t>
  </si>
  <si>
    <t>B</t>
  </si>
  <si>
    <t>Organisatorische Umsetzung</t>
  </si>
  <si>
    <t>Hierbei werden alle erforderlichen Vorbereitungsarbeiten für geplante Sitzungen durchgeführt, um sicherzustellen, dass alle relevanten Informationen und Materialien vorhanden sind. Die Nachbereitung beinhaltet die Zusammenfassung und Dokumentation der Ergebnisse und Diskussionen, die während der Sitzungen stattgefunden haben.</t>
  </si>
  <si>
    <t>Erstellung von Unterlagen in den Beteiligungs- und Mitwirkungsverfahren</t>
  </si>
  <si>
    <t>Vorlage einer vorläufigen Version der kommunalen Wärmeplanung. Diese Entwurfsfassung dient dazu, den beteiligten Parteien die Möglichkeit zu geben, den Plan zu überprüfen, Feedback zu geben und Änderungsvorschläge einzubringen, bevor die endgültige Version erstellt wird.</t>
  </si>
  <si>
    <t>C</t>
  </si>
  <si>
    <t>Zusammenfassung und Fertigstellung des kommunalen Wärme- und Kälteplans</t>
  </si>
  <si>
    <t>Überarbeitung des Konzepts auf Basis der Abstimmungsgespräche mit relevanten Akteuren</t>
  </si>
  <si>
    <t>Bereitstellung sämtlicher Dateien in gängigen Formaten zur möglichen weiteren Bearbeitung</t>
  </si>
  <si>
    <t>Die Bereitstellung sämtlicher Dateien in gängigen Formaten ermöglicht eine flexible Nutzung und Weiterbearbeitung des kommunalen Wärmeplans. Dies gewährleistet, dass die relevanten Informationen leicht zugänglich und anpassbar sind, um den individuellen Anforderungen und Bedürfnissen gerecht zu werden.</t>
  </si>
  <si>
    <t>Kompakte Übersicht der wichtigsten Informationen und Empfehlungen aus dem kommunalen Wärmeplan. Sie dient dazu, politischen Entscheidungsträgern eine schnelle und leicht verständliche Übersicht über die Planinhalte zu bieten.</t>
  </si>
  <si>
    <t>Entwicklung eines räumlichen Konzepts, das darauf abzielt, eine Wärme- und Kälteversorgungsstruktur in der Gemeinde zu schaffen, die bis zu einem bestimmten Zieljahr treibhausgasneutral ist. Die zuvor erfolgte Identifizierung von geeigneten Gebieten werden klimafreundliche Versorgungsoptionen priorisiert, um die langfristigen Klimaschutzziele zu erreichen.</t>
  </si>
  <si>
    <t>Berechnung der voraussichtlichen Kosten für netzgebundene Versorgungsoptionen. Das umfasst die Abschätzung von Investitions- und Betriebskosten für die Infrastruktur sowie die Wärmebereitstellung im Netz unter Angaben der da für getroffenen Annahmen.</t>
  </si>
  <si>
    <t>Eine vergleichende Kostenabschätzung zwischen netzgebundenen (z. B. Wärmenetzen) und dezentralen (z. B. Einzelheizungen) Wärmeversorgungsoptionen, um die wirtschaftlichen Vor- und Nachteile beleuchten zu können.</t>
  </si>
  <si>
    <t>Auf Basis der vorliegenden Erkenntnisse sollen Annahmen zur Entwicklung der Steigerung der Sanierungsrate getroffen werden.</t>
  </si>
  <si>
    <t>Es sollen Ziele für die Anschlussquoten an leitungsgebundenen Wärme- und Kälteversorgungssystemen in der Gemeinde festgelegt werden. Hierzu sind schlüssige Annahmen aufzustellen.</t>
  </si>
  <si>
    <t>Es sollen  Ziele für den Ausbau von nicht leitungsgebundenen Wärme- und Kälteversorgungssystemen in der Gemeinde festlegen werden. Dies umfasst die Darstellung der Annahmen zu der benötigten Infrastruktur, Technologien und Standards, um die Wärme- und Kälteversorgung effizient und nachhaltig zu gestalten und die angestrebten kommunalen Ziele zu erreichen.</t>
  </si>
  <si>
    <t>Erstellen von Inhalten für die kommunale Webseite. Durch diese werden Informationen, Dokumente und Updates zur Planung öffentlich zugänglich gemacht . Dies ermöglicht eine benutzerfreundliche und weitreichende Informationsquelle für die Bürgerinnen und Bürger sowie andere Interessierte.</t>
  </si>
  <si>
    <t>Anzahl vorgeben (Empfehlung: eine)</t>
  </si>
  <si>
    <t>Anzahl vorgeben (Empfehlung: eine gemeinsam mit Energiewirtschaft)</t>
  </si>
  <si>
    <t>Anzahl vorgeben (Empfehlung: eine gemeinsam mit Landwirtschaft)</t>
  </si>
  <si>
    <t>Anzahl vorgeben (Empfehlung: eine gemeinsam mit GHD &amp; Industrie)</t>
  </si>
  <si>
    <t>Anzahl vorgeben (Empfehlung: eine gemeinsam mit Wohnungswirtschaft)</t>
  </si>
  <si>
    <t>Anzahl vorgeben (Empfehlung: zwei)</t>
  </si>
  <si>
    <t xml:space="preserve">Ziel ist eine politisch beschlossene kommunale Wärmeplanung. Hierfür sind alle notwenidgen Unterlagen bereitszustellen und eine Beschlussvorlagen für das zuständige relevante politische Gremium vorzubereiten. </t>
  </si>
  <si>
    <t xml:space="preserve">Die abschließende Überprüfung und Bearbeitung des Dokuments, um sicherzustellen, dass es vollständig und korrekt ist. </t>
  </si>
  <si>
    <t>Checkbox check</t>
  </si>
  <si>
    <t>Schätzung Arbeitsaufwand (in Stunden) bis 50.000 Einwohner</t>
  </si>
  <si>
    <t>Schätzung Arbeitsaufwand (in Stunden) bis 10.000 Einwohner</t>
  </si>
  <si>
    <t>Quantitative Analyse der Potenziale, die räumlich differenziert ist. Dies bedeutet, dass die verfügbaren Ressourcen und Möglichkeiten zur Wärmeversorgung in Zahlen erfasst und entsprechend geografischer Unterschiede innerhalb der Kommune ausgewertet werden. Dies ermöglicht eine präzise Bewertung und Planung der Wärmeversorgungsmöglichkeiten in verschiedenen Teilen der Kommune.</t>
  </si>
  <si>
    <t>Entwicklung konkreter und spezifischer Sofortmaßnahmen, die schnell umsetzbar sind und einen signifikanten Beitrag zur Erreichung der Ziele für die Wärme- und Kälteversorgung leisten sollen.  Diese Maßnahmen sind in Form eines Steckbriefes auszuarbeiten.</t>
  </si>
  <si>
    <t>Entwicklung von konkreten Schritten und Strategien, die in den nächsten Jahren umgesetzt werden sollen. Diese Maßnahmen sind darauf ausgerichtet, langfristige Ziele für die Wärme- und Kälteversorgung der Gemeinde zu erreichen und können beispielsweise Investitionen in erneuerbare Energien, Infrastrukturverbesserungen oder Energieeffizienzprogramme umfassen. Diese Maßnahmen sind in Form eines Steckbriefes auszuarbeiten.</t>
  </si>
  <si>
    <t>Entwicklung langfristiger Strategien und Handlungspläne, die über einen längeren Zeitraum hinweg umgesetzt werden sollen. Diese Maßnahmen zielen darauf ab, langfristige Ziele für die Wärme- und Kälteversorgung der Gemeinde zu erreichen, und können umfassende Infrastrukturprojekte, die Förderung erneuerbarer Energien, die Steigerung der Energieeffizienz und andere langfristige Initiativen umfassen. Diese Maßnahmen sind in Form eines Steckbriefes auszuarbeiten.</t>
  </si>
  <si>
    <t>Ermittlung der Wärmeverteilungsstruktur von zusammenhängenden Wohn- und Nichtwohngebäuden</t>
  </si>
  <si>
    <t>Erstellung einer Zusammenfassung der regionalen Klimawandeleffekte</t>
  </si>
  <si>
    <t>Zur Verfügung stehendes Budget</t>
  </si>
  <si>
    <r>
      <t>Da</t>
    </r>
    <r>
      <rPr>
        <sz val="11"/>
        <rFont val="Calibri"/>
        <family val="2"/>
        <scheme val="minor"/>
      </rPr>
      <t>bei werden geografische Daten und Informationen über verschiedene Stadtteile oder Quartiere erfasst und in einem digitalen System visualisiert. Die Einteilung der Quartiere auf dem gesamten kommunalen Gebiet soll in Abstimmung mit der Auftraggeberin erfolgen. Dies ermöglicht eine präzise räumliche Analyse und Planung der Wärmeversorgung in der Kommune.</t>
    </r>
  </si>
  <si>
    <t>Identifizierung von Gebieten, in denen Sanierungsmaßnahmen an bestehenden Gebäuden besonders effektiv und sinnvoll sind, um die Energieeffizienz zu steigern. Dies hilft bei der gezielten Förderung von Sanierungsprojekten und der Optimierung der Wärmeversorgung in der Kommune.</t>
  </si>
  <si>
    <t>Berechnung der voraussichtlichen Kosten für dezentrale Versorgungsoptionen. Das umfasst die Abschätzung von Investitions- und Betriebskosten für dezentrale Heizungsanlagen und -systeme  unter Angaben der dafür getroffenen Annahmen.</t>
  </si>
  <si>
    <t>Es sollen Ziele für den Ausbau von erneuerbaren Energien in der Wärmeversorgung der Gemeinde vorgeschlagen werden. Dies umfasst die Definition der benötigten erneuerbaren Energiequellen und Kapazitäten, um die Klimaschutz- und Nachhaltigkeitsziele zu erreichen.</t>
  </si>
  <si>
    <t>Angabe ob das gesetzliche Zieljahr gilt oder verschärfte Vorgaben der Kommune beschlossen wurden</t>
  </si>
  <si>
    <t>Unter Einbeziehung der festgelegten Ziele für die unterschiedlichen Parameter der Wärmeplanung soll ein Szenario für den zukünftigen Wärmebedarf innerhalb der Kommune bis zu einem bestimmten Zieljahr entwickelt werden. Dieses Szenario berücksichtigt Faktoren wie Bevölkerungswachstum, bauliche Entwicklungen und Veränderungen im Energieverbrauch, um die Grundlage für eine nachhaltige Wärmeversorgungsstrategie zu schaffen.</t>
  </si>
  <si>
    <t>Klare Zielvorgaben festlegen, die sich auf die Bisko-Sektoren (z.B. Privatgebäude, GHD, Industrie, kommunale Liegenschaften) und Energieträger (z.B. Erneuerbare Energien, fossile Brennstoffe) beziehen. Diese Ziele sollen für Zwischenziele bis zum Jahr 2030 und das Endzieljahr festgelegt werden.</t>
  </si>
  <si>
    <t>Bereitstellung einer Entwurfsfassung (DIN A4 / mind. 30 Seiten)</t>
  </si>
  <si>
    <t>Endredaktion des Berichts kommunalen Wärmeplans</t>
  </si>
  <si>
    <t>Aufbau eines digitalen Zwillings</t>
  </si>
  <si>
    <t>Tagesveranstaltung  / Themen sind mit der Auftraggeberin abzustimmen</t>
  </si>
  <si>
    <t>Erstellung von Pressemitteilungen</t>
  </si>
  <si>
    <t>Anzahl vorgeben (mind. zwei)</t>
  </si>
  <si>
    <t>Erstellen einer Kommunikationsstrategie als Teil des Abschlussberichtes</t>
  </si>
  <si>
    <t>Erstellung einer Controllingstrategie  als Teil des Abschlussberichtes</t>
  </si>
  <si>
    <t>Erstellung eines Monitoringsystems  als Teil des Abschlussberichtes</t>
  </si>
  <si>
    <t>Erstellung einer Verstetigungsstrategie  als Teil des Abschlussberichtes</t>
  </si>
  <si>
    <t>Erstellung eines Maßnahmenkatalogs zur Umsetzung des Konzeptes durch die Kommune als Teil des Abschlussberichtes</t>
  </si>
  <si>
    <t>Erstellung gut ausgearbeiteter langfristiger Maßnahmen  in Form von max. 3 seitigen Maßnahmensteckbriefen</t>
  </si>
  <si>
    <t>Die Ablaufpläne sollen mindestens folgende Kriterien beinhalten: Ziele gemäß dem SMART-Prinzip, Stakeholder- und Ressourcen-Analyse, Zeitplan, Risikomanagement, Controllingmechanismen.</t>
  </si>
  <si>
    <t>Ausarbeitung detaillierter Ablaufpläne für Maßnahmen von höchster Priorität (mind. 4 Seiten)</t>
  </si>
  <si>
    <t>Erstellung gut ausgearbeiteter mittelfristiger Maßnahmen  in Form von max. 3 seitigen  Maßnahmensteckbriefen</t>
  </si>
  <si>
    <t>Erstellung gut ausgearbeiteter, kurzfristiger Maßnahmen in Form von max. 3 seitigen  Maßnahmensteckbriefen</t>
  </si>
  <si>
    <t>Freie Kriterien (selbststänig ausfüllen)</t>
  </si>
  <si>
    <t>Dies beinhaltet die Formulierung eines Musterbriefes oder einer Emailvorlage um die Art der Daten und die Form der Akkumulierung der Daten dem Datenlieferanten (Energieunternehmen, Schornsteinfeger und andere Akteure) darzulegen.</t>
  </si>
  <si>
    <t>Anpassung und Verbesserung des ursprünglichen Wärmeplans basierend auf dem Feedback und den Erkenntnissen aus den Gesprächen mit verschiedenen Beteiligten. Dieser Schritt stellt sicher, dass die Planung die Bedürfnisse, Anliegen und Ideen aller relevanten Akteure angemessen berücksichtigt und optimiert wird, um die Akzeptanz und Wirksamkeit des Plans zu erhöhen.</t>
  </si>
  <si>
    <t>Vorhaben-beschreibung 4.1.11 Wärmeplanung Kommunalrichtlinie</t>
  </si>
  <si>
    <t xml:space="preserve">Der mittlere Wärmebedarf sollen durch hektargroße Felder durch eine logische Farbgebung dargestellt werden. </t>
  </si>
  <si>
    <t>Der mittlere Wärmebedarf sollen fließende Farbverläufe logische dargestellt werden. Die Möglichkeit der Rückschlüsse auf einzelne Häuser ist dabei zu vermeiden.</t>
  </si>
  <si>
    <t>Erstellung einer gebäudescharfe räumliche Visualisierung der Wärmebedarfe</t>
  </si>
  <si>
    <t>Erstellung einer akkumulierten räumlichen Visualisierung der Wärmebedarfe als Heatmap</t>
  </si>
  <si>
    <t>Erstellung einer räumlichen Visualisierung von Gebieten / Quartieren</t>
  </si>
  <si>
    <t>Erstellung einer Darstellung der Wärmeverteilungsstruktur von Wohn- und Nichtwohngebäuden</t>
  </si>
  <si>
    <t>Erstellung einer Darstellung von Informationen über Gebäudetypen und Baualtersklassen</t>
  </si>
  <si>
    <t>Erstellung einer räumlichen Visualisierung der Wärmeliniendichte</t>
  </si>
  <si>
    <t>Ermittlung der Wärmeliniendichte  von Eignungsgebieten für leitungsgebundene Wärmeversorgung</t>
  </si>
  <si>
    <t>Ermittlung des Potenzials zur Senkung des Wärmebedarfs durch Steigerung der Gebäudeenergieeffizienz</t>
  </si>
  <si>
    <t>Erstellung einer Priorisierung der Maßnahmensteckbriefe</t>
  </si>
  <si>
    <r>
      <t xml:space="preserve">Alle Maßnahmen, egal ob kurz-, mittel- oder langfristing sollen priorisiert werden. Dies erleichtert den Beginn der Maßnahmenumsetzung und ermöglicht die Erarbeitung detaillierter Maßnahmenpläne. Achtung! </t>
    </r>
    <r>
      <rPr>
        <b/>
        <sz val="11"/>
        <color theme="1"/>
        <rFont val="Calibri"/>
        <family val="2"/>
        <scheme val="minor"/>
      </rPr>
      <t>Dies bedingt, dass zuvor die Erstellung von Maßnahmensteckbriefen beauftragt wurde (vorrangegangene Zeilen)</t>
    </r>
  </si>
  <si>
    <t>Erstellung von Inhalten für die kommunale Internetseite zu Beginn des Projekts</t>
  </si>
  <si>
    <t>Erstellung von Inhalten für die kommunale Internetseite zum Abschluss des Projekts</t>
  </si>
  <si>
    <t>Teilnahme an Sitzungen einer Steuerungsgruppe, dies beinhaltet auch die Protokollführung.</t>
  </si>
  <si>
    <t>Ermittlung der einzubeziehenden Akteure</t>
  </si>
  <si>
    <t>Koordinierung und Abstimmung der Planung mit den relevanten Verwaltungseinheiten, um sicherzustellen, dass die Planung in Übereinstimmung mit den gesetzlichen Vorgaben und den Zielen der Kommune steht. Empfohlen wird ein ca. 2-stündiges gemeinsames Treffen.</t>
  </si>
  <si>
    <t>Durchführung von Abstimmungsgesprächen mit der Verwaltungseinheiten die nicht an der Steuerungsgruppe beteiligt sind (z.B. Naturschutz, Boden, Wasser etc.)</t>
  </si>
  <si>
    <t>Durchführung von Abstimmungsgesprächen mit der Wohnungswirtschaft</t>
  </si>
  <si>
    <t>Dies beinhaltet die grafische Aufbereitung und Visualisierung von Informationen darüber, wie Wärme in verschiedenen Arten von Gebäuden innerhalb der Kommune verteilt wird. Dies hilft bei der Identifizierung von Schwerpunktbereichen und Unterschieden in der Wärmeversorgung und ermöglicht eine gezielte Planung von Maßnahmen zur Energieeffizienz und Wärmeversorgungsoptimierung.</t>
  </si>
  <si>
    <t>Dies beinhaltet die grafische Aufbereitung und Visualisierung von Daten, die die Arten von Gebäuden und ihre Altersklassen in der Kommune beschreiben. Diese Informationen sind wichtig, um den Wärmebedarf und Energieverbrauch besser zu verstehen und die Wärmeplanung auf die verschiedenen Gebäudetypen und Altersgruppen abzustimmen.</t>
  </si>
  <si>
    <r>
      <t xml:space="preserve">Analyse und Aufbereitung von Informationen über wirtschaftliche Veränderungen in der Kommune. Dies hilft dabei, die Auswirkungen auf den Wärmebedarf und die Wärmeversorgungsoptionen zu verstehen und in die Planung einzubeziehen. </t>
    </r>
    <r>
      <rPr>
        <b/>
        <sz val="11"/>
        <color theme="1"/>
        <rFont val="Calibri"/>
        <family val="2"/>
        <scheme val="minor"/>
      </rPr>
      <t>Wichtig! Hier wird keine eigene wirtschaftsstudie beauftragt. Es sollten bereits Studien vorliegen, die ausgewertet werden können.</t>
    </r>
  </si>
  <si>
    <r>
      <t xml:space="preserve">Aufbereitung von Informationen über potenzielle Veränderungen im Baubestand, wie Neubauten oder Abrisse, unter Berücksichtigung ihrer Auswirkungen auf die städtische oder dörfliche Entwicklung. Dies unterstützt die Planung der zukünftigen Wärmeversorgung und Infrastruktur in der Kommune. </t>
    </r>
    <r>
      <rPr>
        <b/>
        <sz val="11"/>
        <rFont val="Calibri"/>
        <family val="2"/>
        <scheme val="minor"/>
      </rPr>
      <t>Wichtig! Hier wird keine eigene Studie zur städtebaulichen Entwicklung beauftragt. Es sollten bereits Studien vorliegen, die ausgewertet werden können.</t>
    </r>
  </si>
  <si>
    <r>
      <t xml:space="preserve">Analyse und Zusammenfassung von Informationen über die Veränderungen in der Bevölkerungsstruktur einer Kommune. Dies ist wichtig, um die zukünftige Nachfrage nach Wärme und Energie besser zu verstehen. </t>
    </r>
    <r>
      <rPr>
        <b/>
        <sz val="11"/>
        <color theme="1"/>
        <rFont val="Calibri"/>
        <family val="2"/>
        <scheme val="minor"/>
      </rPr>
      <t>Wichtig! Hier wird keine eigene Studie zur demographischen Entwicklung  beauftragt. Es sollten bereits Studien vorliegen, die ausgewertet werden können.</t>
    </r>
  </si>
  <si>
    <r>
      <t xml:space="preserve">Analyse von Trends und Veränderungen im Energieverhalten der Bürger, wie z. B. den Übergang zu energieeffizienteren Technologien oder neuen Heizgewohnheiten. Dies ermöglicht eine bessere Anpassung der Wärmeversorgung an aktuelle Bedürfnisse und Entwicklungen. </t>
    </r>
    <r>
      <rPr>
        <b/>
        <sz val="11"/>
        <color theme="1"/>
        <rFont val="Calibri"/>
        <family val="2"/>
        <scheme val="minor"/>
      </rPr>
      <t>Wichtig! Hier wird keine eigene Studie zur Entwicklung der Nutzungsgewohnheiten beauftragt. Es sollten bereits Studien vorliegen, die ausgewertet werden können.</t>
    </r>
  </si>
  <si>
    <r>
      <t xml:space="preserve">Analyse und Aufbereitung von Informationen über die erwarteten Auswirkungen des Klimawandels auf das lokale Klima und die Umwelt. Dies dient dazu, Anpassungsstrategien für die Wärmeversorgung zu entwickeln, um auf veränderte klimatische Bedingungen vorbereitet zu sein. </t>
    </r>
    <r>
      <rPr>
        <b/>
        <sz val="11"/>
        <color theme="1"/>
        <rFont val="Calibri"/>
        <family val="2"/>
        <scheme val="minor"/>
      </rPr>
      <t>Wichtig! Hier wird keine eigene Studie zur Auswirkung des Klimawandels beauftragt. Es sollten bereits Studien vorliegen, die ausgewertet werden können.</t>
    </r>
  </si>
  <si>
    <t>Erstellung einer Analyse der Potenziale von Strom aus Photovoltaik zur Bereitstellung von Wärme</t>
  </si>
  <si>
    <t>Erstellung einer Analyse der Potenziale von Strom aus Windkraft zur Bereitstellung von Wärme</t>
  </si>
  <si>
    <t>Analyse, wie durch bauliche Maßnahmen und energetische Sanierungen der Energieverbrauch in Gebäuden reduziert werden könnte. Dies trägt dazu bei, den Bedarf an Wärme und Kälte in der Kommune zu senken.</t>
  </si>
  <si>
    <t>Es geht darum, eine  grafische Aufbereitung und Visualisierung von Gebieten zu erstellen, die für eine ähnliche Art der Wärmeversorgung geeignet sind. Dies kann dazu beitragen, Bereiche zu identifizieren, in denen ähnliche Ansätze zur Energieversorgung effizient umgesetzt werden können, was die Planung und Implementierung erleichtert.</t>
  </si>
  <si>
    <t>Grafische Aufbereitung und Visualisierung  von Gebieten, die für eine zentrale Wärmeversorgung geeignet sind, beispielsweise für Wärmenetze. Dies hilft bei der Identifizierung von Bereichen, in denen eine zentrale Energieversorgung effizient umgesetzt werden kann, und erleichtert die Planung solcher Versorgungssysteme.</t>
  </si>
  <si>
    <t>Grafische Aufbereitung und Visualisierung der Gebiete die potenziellen für Einzelversorgungslösungengeeignet sind. Dies ermöglicht es, Bereiche zu identifizieren, in denen individuelle Wärmeversorgungslösungen wie dezentrale Heizsysteme oder erneuerbare Energien sinnvoll umgesetzt werden können.</t>
  </si>
  <si>
    <t>Grafische Aufbereitung und Visualisierung von Standorten, an denen Infrastrukturen für die Wärmeversorgung wie Heizwerke, Wärmenetze oder sonstige Anlagen geplant oder vorhanden sind. Dies hilft bei der räumlichen Orientierung und Planung der Wärmeversorgung in der Kommune.</t>
  </si>
  <si>
    <t>Darstellung der Festlegung von Zielen für den Ausbau nicht leitungsgebundener Wärme- und Kälteversorgung für 2030 und ein zu definierendes  Zieljahr</t>
  </si>
  <si>
    <t>Darstellung eines Szenarios zur zukünftigen Entwicklung des Wärmebedarfs bis zu einem zu definierendem Zieljahr</t>
  </si>
  <si>
    <t>Erstellung einer räumlichen Zieldefinition getrennt nach den Bisko-Sektoren und Energieträgern für 2030 und dem definierten Zieljahr</t>
  </si>
  <si>
    <t>Ermittlung des für die Wärme-/ Kälteversorgung notwendigen Strombedarfs</t>
  </si>
  <si>
    <t>Hier sollte eine konkret Anzahl vorgegeben werden. (Empfehlung 2 - 4 der am höchsten priorisierten Maßnahmen)</t>
  </si>
  <si>
    <t>Hier sollte eine konkret Anzahl vorgegeben werden. (Empfehlung 3 - 5)</t>
  </si>
  <si>
    <t>Durchführung von Abstimmungsgesprächen mit der Kommunalpolitik</t>
  </si>
  <si>
    <t>Durchführung von Abstimmungsgesprächen mit der Energiewirtschaft</t>
  </si>
  <si>
    <t>Durchführung von Abstimmungsgesprächen mit der Land- und Forstwirtschaft</t>
  </si>
  <si>
    <t>Durchführung von Abstimmungsgesprächen mit GHD &amp; der Industrie</t>
  </si>
  <si>
    <t>Durchführung von öffentlichen 2-stündigen Informationsveranstaltungen</t>
  </si>
  <si>
    <t>Durchführung einer öffentlichen Tagesveranstaltung</t>
  </si>
  <si>
    <t>2h  / Themen sind mit der Auftraggeberin abzustimmen (Empfehlung: zwei)</t>
  </si>
  <si>
    <r>
      <t>Die Bürgerbeteiligung kann im Rahmen einer öffentlichen Tagesveranstaltungen erfolgen. Die inhaltlichen Theman sind im Rahmen des Projekts mit der Auftraggeberin abzustimmen.</t>
    </r>
    <r>
      <rPr>
        <b/>
        <sz val="11"/>
        <color theme="1"/>
        <rFont val="Calibri"/>
        <family val="2"/>
        <scheme val="minor"/>
      </rPr>
      <t xml:space="preserve"> Wichtig! Dies beinhaltet nicht die Raumbuchung, Catering, Bestuhlung sowie Design und Druck von Flyern und Postern, sondern nur die inhaltliche Gestaltung. Ggfls. anfallende Kosten für die Organisation sind von der Auftraggeberin zu targen.</t>
    </r>
  </si>
  <si>
    <t>Zusammfassender Bericht für die Kommunalpolitik auf maximal 4 DIN A4 Seiten</t>
  </si>
  <si>
    <t>In Abstimmung mit der Auftraggeberin werden die erforderlichen Schritte, Zeiträume und Abläufe festgelegt. Es soll sicherstellt werden, dass die Auftragserteilung für die kommunale Wärmeplanung effizient und termingerecht erfolgt.</t>
  </si>
  <si>
    <t>Erstellung eines Arbeits-, Zeit- und Ablaufplanes zur Auftragserledigung in Abstimmung mit der Auftraggeberin  als Teil des Abschlussberichtes</t>
  </si>
  <si>
    <t>Vor- und Nachbereitung von Sitzungen, durch Erstellung einer Tagesordnung und anschließendem Protokoll</t>
  </si>
  <si>
    <t>Erstellung einer Vorlage (Email oder Brief) zur Aufforderung zur Datenübermittlung der vorhandenen energiewirtschaftlichen Daten (Art der Daten, Form der Akkumulierung)</t>
  </si>
  <si>
    <t>Der Wärmebedarf soll auf einer Karte gebäudescharf dargestellt werden</t>
  </si>
  <si>
    <t>Erstellung einer Zusammenfassung zu Dynamiken in der lokaler Wirtschaft</t>
  </si>
  <si>
    <t>Erstellung einer Zusammenfassung der demografischen Entwicklungen</t>
  </si>
  <si>
    <t>Erstellung einer akkumulierten räumlichen Visualisierung der Wärmebedarfe als Rasteransicht</t>
  </si>
  <si>
    <r>
      <t xml:space="preserve">Ein digitaler Zwilling in der kommunalen Wärmeplanung dient dazu, ein genaues virtuelles Abbild der realen Wärmeversorgung einer Kommune zu erstellen. Durch die Simulation verschiedener Szenarien können Optimierungsmöglichkeiten, Effizienzsteigerungen und potenzielle Herausforderungen frühzeitig erkannt werden. Den Kommunen ist es daurch möglich die Wärmeplanung in den folgenden Jahren leicht fortzuführen. </t>
    </r>
    <r>
      <rPr>
        <b/>
        <sz val="11"/>
        <color theme="1"/>
        <rFont val="Calibri"/>
        <family val="2"/>
        <scheme val="minor"/>
      </rPr>
      <t>Wichtig! Hier werden in der Regel Jahreslizenzen verkauft. Der Orientierungspreis rechts sind die geschätzten Kosten für ein Jahr und hängt im Detail von der genauen Einwohnerzahl ab.</t>
    </r>
  </si>
  <si>
    <r>
      <t xml:space="preserve">Die Entscheidungsträger auf kommunaler Ebene werden in die Wärmeplanung miteinbezogen. Dies umfasst Diskussionen, Präsentationen und den Austausch von Informationen, um politische Unterstützung und Genehmigungen für die Umsetzung von Maßnahmen zur klimaneutralen Wärmeversorgung zu gewinnen. Dieser Schritt ist wichtig, da die politische Ebene die Planung unterstützen und finanzielle Ressourcen bereitstellen muss, um die Ziele zu erreichen. </t>
    </r>
    <r>
      <rPr>
        <b/>
        <sz val="11"/>
        <color theme="1"/>
        <rFont val="Calibri"/>
        <family val="2"/>
        <scheme val="minor"/>
      </rPr>
      <t>Achtung! Kostenschätzung pro Veranstaltung.</t>
    </r>
  </si>
  <si>
    <r>
      <t>Die Bürgerbeteiligung kann im Rahmen von öffentlichen Inforamtionsveranstaltungen erfolgen. Die inhaltlichen Theman sind im Rahmen des Projekts mit der Auftraggeberin abzustimmen.</t>
    </r>
    <r>
      <rPr>
        <b/>
        <sz val="11"/>
        <color theme="1"/>
        <rFont val="Calibri"/>
        <family val="2"/>
        <scheme val="minor"/>
      </rPr>
      <t xml:space="preserve"> Wichtig! Dies beinhaltet nicht die Raumbuchung, Catering, Bestuhlung sowie Design und Druck von Flyern und Postern, sondern nur die inhaltliche Gestaltung. Ggfls. anfallende Kosten für die Organisation sind von der Auftraggeberin zu targen. Kostenschätzung pro Veranstaltung.</t>
    </r>
  </si>
  <si>
    <r>
      <t xml:space="preserve">Planung von langfristigen Maßnahmen und Mechanismen, um die Ergebnisse und Fortschritte langfristig aufrechtzuerhalten. Dies umfasst die Identifizierung von finanziellen, institutionellen und rechtlichen Rahmenbedingungen. Es geht darum, sicherzustellen, dass das zeitlich begrenzte Projekt </t>
    </r>
    <r>
      <rPr>
        <i/>
        <sz val="11"/>
        <color theme="1"/>
        <rFont val="Calibri"/>
        <family val="2"/>
        <scheme val="minor"/>
      </rPr>
      <t>Erstellung einer Wärmeplanung</t>
    </r>
    <r>
      <rPr>
        <sz val="11"/>
        <color theme="1"/>
        <rFont val="Calibri"/>
        <family val="2"/>
        <scheme val="minor"/>
      </rPr>
      <t xml:space="preserve"> in einen fortlaufenden Prozess überführt wird und nicht nur vorübergehende Veränderungen bewirkt.</t>
    </r>
  </si>
  <si>
    <t>Festlegung von Methoden und Instrumenten zur Nutzung der Daten und Erkenntnisse aus dem Monitoring zur Ableitung von Veränderungen und Handlungsempfehlungen. Dies ermöglicht es, den Fortschritt, die Effizienz und die Zielerreichung der Maßnahmen zu verfolgen. Die Controllingstrategie unterstützt die Transparenz und Rechenschaftspflicht im Planungsprozess.</t>
  </si>
  <si>
    <t>Standardisierte Vergabekriterien für die Ausschreibung von Kommunen bieten mehrere Vorteile:</t>
  </si>
  <si>
    <r>
      <t>2. Effizienz:</t>
    </r>
    <r>
      <rPr>
        <sz val="11"/>
        <color theme="1"/>
        <rFont val="Calibri"/>
        <family val="2"/>
        <scheme val="minor"/>
      </rPr>
      <t xml:space="preserve"> Ein standardisierter Prozess kann den Verwaltungsaufwand verringern, da klare Kriterien den Auswahl- und Bewertungsprozess beschleunigen und vereinfachen.</t>
    </r>
  </si>
  <si>
    <r>
      <t>3. Qualitätssicherung:</t>
    </r>
    <r>
      <rPr>
        <sz val="11"/>
        <color theme="1"/>
        <rFont val="Calibri"/>
        <family val="2"/>
        <scheme val="minor"/>
      </rPr>
      <t xml:space="preserve"> Mit festgelegten Mindeststandards können Kommunen sicherstellen, dass nur qualifizierte Dienstleister und Angebote in die engere Auswahl kommen.</t>
    </r>
  </si>
  <si>
    <r>
      <t>4. Rechtssicherheit:</t>
    </r>
    <r>
      <rPr>
        <sz val="11"/>
        <color theme="1"/>
        <rFont val="Calibri"/>
        <family val="2"/>
        <scheme val="minor"/>
      </rPr>
      <t xml:space="preserve"> Eindeutige und klar definierte Kriterien minimieren das Risiko von rechtlichen Auseinandersetzungen nach der Vergabe, da die Auswahlentscheidung nachvollziehbar und begründet ist.</t>
    </r>
  </si>
  <si>
    <r>
      <t>5. Förderung von Nachhaltigkeit und Innovation:</t>
    </r>
    <r>
      <rPr>
        <sz val="11"/>
        <color theme="1"/>
        <rFont val="Calibri"/>
        <family val="2"/>
        <scheme val="minor"/>
      </rPr>
      <t xml:space="preserve"> Durch gezielte Kriterien können Kommunen bestimmte Standards oder Ziele, beispielsweise im Bereich Umweltschutz oder Innovation, in den Vordergrund stellen und so den Markt in gewünschte Richtungen lenken.</t>
    </r>
  </si>
  <si>
    <r>
      <t>6. Vergleichbarkeit:</t>
    </r>
    <r>
      <rPr>
        <sz val="11"/>
        <color theme="1"/>
        <rFont val="Calibri"/>
        <family val="2"/>
        <scheme val="minor"/>
      </rPr>
      <t xml:space="preserve"> Bei mehreren Ausschreibungen über die Zeit hinweg ermöglichen standardisierte Kriterien einen besseren Vergleich der Angebote und können so zur kontinuierlichen Optimierung des Ausschreibungs- und Vergabeprozesses beitragen.</t>
    </r>
  </si>
  <si>
    <r>
      <t>7. Vertrauen schaffen:</t>
    </r>
    <r>
      <rPr>
        <sz val="11"/>
        <color theme="1"/>
        <rFont val="Calibri"/>
        <family val="2"/>
        <scheme val="minor"/>
      </rPr>
      <t xml:space="preserve"> Für Bürger und Unternehmen schaffen klare, faire und transparente Vergabekriterien Vertrauen in die Integrität und Professionalität der kommunalen Verwaltung.</t>
    </r>
  </si>
  <si>
    <r>
      <t>8. Kosteneffizienz:</t>
    </r>
    <r>
      <rPr>
        <sz val="11"/>
        <color theme="1"/>
        <rFont val="Calibri"/>
        <family val="2"/>
        <scheme val="minor"/>
      </rPr>
      <t xml:space="preserve"> Standardisierte Verfahren können dazu beitragen, dass die besten Angebote in Bezug auf Preis und Leistung identifiziert werden, was zu Einsparungen für die Kommune führen kann.</t>
    </r>
  </si>
  <si>
    <r>
      <t xml:space="preserve">1. Transparenz und Gleichbehandlung: </t>
    </r>
    <r>
      <rPr>
        <sz val="11"/>
        <color theme="1"/>
        <rFont val="Calibri"/>
        <family val="2"/>
        <scheme val="minor"/>
      </rPr>
      <t>Durch festgelegte Kriterien wissen alle Bieter genau, welche Anforderungen und Bewertungsmaßstäbe gelten. Das sorgt für einen transparenten Prozess und gewährleistet, dass alle Angebote gleich und fair behandelt werden.</t>
    </r>
  </si>
  <si>
    <t>Vorgehen zur Nutzung der Vergabekriterien</t>
  </si>
  <si>
    <t>Grundsätzlich können nur gelbe Felder von der Nutzerin, dem Nutzer bearbeitet werden.</t>
  </si>
  <si>
    <t>Füllen Sie zunächst die Angaben im Tabellleblatt 'Ausgangsparamter' aus.</t>
  </si>
  <si>
    <t>Auswahl (Haken setzen)</t>
  </si>
  <si>
    <t>Anzahl vorgeben</t>
  </si>
  <si>
    <t xml:space="preserve">Eine Steuerungsgruppe sollte sich regelmäßig mit dem Auftragnehmer austauschen. Die Teilnehmer der Steuerungsgruppe sollten zuvor festgelegt werden. Die Steuerungsgruppe kann bestehen aus Vertretern der Verwaltung, dem Klimaschutzmanagement, der Netzbetreiber, der Energieversorger und der kommunalen Klimaschutzagentur. Der geschätzte Preis bezieht sich auf die Teilnahme an allen Steuerungsgruppen. </t>
  </si>
  <si>
    <t>EWKG § 7</t>
  </si>
  <si>
    <r>
      <t>Schätzung Kosten</t>
    </r>
    <r>
      <rPr>
        <b/>
        <sz val="14"/>
        <color rgb="FFFF0000"/>
        <rFont val="Calibri"/>
        <family val="2"/>
        <scheme val="minor"/>
      </rPr>
      <t xml:space="preserve"> (Die Angaben bieten als Übersicht nur eine grobe Schätzung)</t>
    </r>
  </si>
  <si>
    <t>Checkliste für Kommunen zur Ausschreibung einer kommunalen Wärmeplanung gemäß EWKG vom 7. März 2017, zuletzt geändert am 02.12.2021</t>
  </si>
  <si>
    <t>Ermittlung der Wärmeliniendichte  von Eignungsgebieten für nicht leitungsgebundene Wärmeversorgung (zur Begründung der Einzelversorgung)</t>
  </si>
  <si>
    <t>Checkliste für Kommunen zur Ausschreibung einer kommunalen Wärmeplanung (KWP) (gemäß EWKG vom 7. März 2017, zuletzt geändert am 02.12.2021)</t>
  </si>
  <si>
    <t>Erstellung einer Analyse der Potenziale von Abwärme und Prozesswärme</t>
  </si>
  <si>
    <t>Analyse der Potenziale von Abwärme und Prozesswärme. Dabei wird untersucht, wie die in der Kommune anfallende Abwärme und Prozesswärme (vor allem aus der Industrie) effizient genutzt werden kann, um die Energieversorgung nachhaltiger zu gestalten und den Wärmebedarf zu decken.</t>
  </si>
  <si>
    <t>Darstellung von Wärmevollkostenvergleichen für eine Anzahl typischer Versorgungsfälle</t>
  </si>
  <si>
    <t>Es sollen Kostenprognosen in Form von Wärmevollkostenvergleichen dargestellt werden, um aufzuzeigen mit welchen Kosten für typische Versorgungsfälle (mind. Einzelheizungen und Fernwärme) unter Berücksichtigung der definierten Minderungsziele und den dafür benötigten Energieeinsparungen zu rechnen ist.</t>
  </si>
  <si>
    <t>Erstellung einer Analyse über nicht-lokale Ressourcen</t>
  </si>
  <si>
    <t>Darlegung ob und falls ja nicht-lokale Ressourcen genutzt werden und welche Klima- und Umweltauswirkungen, ökonomischen Vorteile und Risiken daraus resultieren würden und wie die Versorgung infrastrukturell sichergestellt werden soll.</t>
  </si>
  <si>
    <t>Erstellung von konkreten Umsetzungsplänen für zwei bis drei Fokusgebiete, die bezüglich einer klimafreundlichen Wärmeversorgung prioritär zu behandeln sind.</t>
  </si>
  <si>
    <t>Im Kontext der Priorisierung von Maßnahmen sollen zwei bis drei Fokusgebiete definiert werden, für die detaillierte Umsetzungspläne erarbeitet werden als für die anderen Maßnahmen.</t>
  </si>
  <si>
    <t>Hier sollte eine konkrete Anzahl vorgegeben werden. (Empfehlung 2 - 3)</t>
  </si>
  <si>
    <r>
      <t>Die kommunale Wärmeplanung bezieht sich auf eine strategische Herangehensweise, mit der Kommunen ihre Wärmeversorgung analysieren, bewerten und zukunftsorientiert gestalten. Ziel ist es, eine effiziente, nachhaltige und ökologisch verträgliche Wärmeversorgung sicherzustellen. Im Zentrum stehen dabei erneuerbare Energien und die Steigerung der Energieeffizienz. Dieser Planungsprozess kann insbesondere durch die Auswertung von Potenzialanalysen</t>
    </r>
    <r>
      <rPr>
        <sz val="11"/>
        <rFont val="Calibri"/>
        <family val="2"/>
        <scheme val="minor"/>
      </rPr>
      <t xml:space="preserve"> zu verschiedenen</t>
    </r>
    <r>
      <rPr>
        <sz val="11"/>
        <color theme="1"/>
        <rFont val="Calibri"/>
        <family val="2"/>
        <scheme val="minor"/>
      </rPr>
      <t xml:space="preserve"> </t>
    </r>
    <r>
      <rPr>
        <sz val="11"/>
        <rFont val="Calibri"/>
        <family val="2"/>
        <scheme val="minor"/>
      </rPr>
      <t xml:space="preserve">erneuerbaren </t>
    </r>
    <r>
      <rPr>
        <sz val="11"/>
        <color theme="1"/>
        <rFont val="Calibri"/>
        <family val="2"/>
        <scheme val="minor"/>
      </rPr>
      <t>Energiequellen unterstützt werden. Des Weiteren werden die Eignung bestimmter Gebiete für verschiedene Technologien und die Möglichkeiten zur Steigerung der Gebäudeenergieeffizienz betrachtet. Die Gesetzgebung in Schleswig-Holstein verpflichtet mit dem EWKG 2021 bereits einige Kommunen zur Erstellung einer solchen Wärme</t>
    </r>
    <r>
      <rPr>
        <sz val="11"/>
        <color rgb="FFFF0000"/>
        <rFont val="Calibri"/>
        <family val="2"/>
        <scheme val="minor"/>
      </rPr>
      <t>-</t>
    </r>
    <r>
      <rPr>
        <sz val="11"/>
        <rFont val="Calibri"/>
        <family val="2"/>
        <scheme val="minor"/>
      </rPr>
      <t xml:space="preserve"> und Kältep</t>
    </r>
    <r>
      <rPr>
        <sz val="11"/>
        <color theme="1"/>
        <rFont val="Calibri"/>
        <family val="2"/>
        <scheme val="minor"/>
      </rPr>
      <t xml:space="preserve">lanung, um den Übergang zu einer klimafreundlichen </t>
    </r>
    <r>
      <rPr>
        <sz val="11"/>
        <rFont val="Calibri"/>
        <family val="2"/>
        <scheme val="minor"/>
      </rPr>
      <t>Wärmev</t>
    </r>
    <r>
      <rPr>
        <sz val="11"/>
        <color theme="1"/>
        <rFont val="Calibri"/>
        <family val="2"/>
        <scheme val="minor"/>
      </rPr>
      <t xml:space="preserve">ersorgung voranzutreiben und gleichzeitig den örtlichen Bedürfnissen und Gegebenheiten gerecht zu werden.                                                                                                                                                                                                                                                                                                                                                                                                                                                                                                               </t>
    </r>
    <r>
      <rPr>
        <sz val="11"/>
        <rFont val="Calibri"/>
        <family val="2"/>
        <scheme val="minor"/>
      </rPr>
      <t xml:space="preserve">Angesichts der Größenordnung der notwendigen Investitionen sowie der durchschnittlichen Lebensdauern der Anlagen von 20 Jahren und mehr, ist es von entscheidender Bedeutung jetzt Klarheit über die zukünftige Ausgestaltung der Wärmeversorgung zu erlangen. Die Abwägung, welche Arten der Wärmeversorgung zukünftig an welchen Orten zur Verfügung stehen sollen, ist zentral. Sie kann jedoch nicht alleine den einzelnen Akteuren, wie beispielsweise Energieinfrastrukturbetreibern, Gebäudeeigentümer*innen und Verbraucher*innen mit großem Wärmebedarf überlassen werden, sondern bedarf einer koordinierten Planung. Da hierfür lokale Gegebenheiten berücksichtigt und örtliche Akteure eingebunden werden müssen, stellt grundsätzlich die Kommune die entscheidende Ebene für diesen Prozess dar.         
 Der Ablauf der Wärmeplanung umfasst:     </t>
    </r>
    <r>
      <rPr>
        <sz val="11"/>
        <color rgb="FFFF0000"/>
        <rFont val="Calibri"/>
        <family val="2"/>
        <scheme val="minor"/>
      </rPr>
      <t xml:space="preserve">                                                                                                                                                                                                                                                                                                                                  </t>
    </r>
  </si>
  <si>
    <r>
      <rPr>
        <sz val="11"/>
        <rFont val="Calibri"/>
        <family val="2"/>
        <scheme val="minor"/>
      </rPr>
      <t xml:space="preserve">1. </t>
    </r>
    <r>
      <rPr>
        <b/>
        <sz val="11"/>
        <rFont val="Calibri"/>
        <family val="2"/>
        <scheme val="minor"/>
      </rPr>
      <t xml:space="preserve">Bestandsanalyse </t>
    </r>
    <r>
      <rPr>
        <sz val="11"/>
        <rFont val="Calibri"/>
        <family val="2"/>
        <scheme val="minor"/>
      </rPr>
      <t>des aktuellen Energieverbrauchs privater und öffentlicher Gebäude sowie der weiteren Verbraucher inklusive einer Bilanzierung der jeweiligen Treibhausgasemissionen (§ 7 Abs. 3 Pkt. 1 EKKG)</t>
    </r>
  </si>
  <si>
    <r>
      <rPr>
        <sz val="11"/>
        <rFont val="Calibri"/>
        <family val="2"/>
        <scheme val="minor"/>
      </rPr>
      <t xml:space="preserve">2. </t>
    </r>
    <r>
      <rPr>
        <b/>
        <sz val="11"/>
        <rFont val="Calibri"/>
        <family val="2"/>
        <scheme val="minor"/>
      </rPr>
      <t>Prognose</t>
    </r>
    <r>
      <rPr>
        <sz val="11"/>
        <rFont val="Calibri"/>
        <family val="2"/>
        <scheme val="minor"/>
      </rPr>
      <t xml:space="preserve"> des zukünftigen </t>
    </r>
    <r>
      <rPr>
        <b/>
        <sz val="11"/>
        <rFont val="Calibri"/>
        <family val="2"/>
        <scheme val="minor"/>
      </rPr>
      <t>Wärmebedarfs</t>
    </r>
    <r>
      <rPr>
        <sz val="11"/>
        <rFont val="Calibri"/>
        <family val="2"/>
        <scheme val="minor"/>
      </rPr>
      <t xml:space="preserve"> (§ 7 Abs. 3 Pkt. 2 EWKG)</t>
    </r>
  </si>
  <si>
    <r>
      <rPr>
        <sz val="11"/>
        <rFont val="Calibri"/>
        <family val="2"/>
        <scheme val="minor"/>
      </rPr>
      <t xml:space="preserve">3. </t>
    </r>
    <r>
      <rPr>
        <b/>
        <sz val="11"/>
        <rFont val="Calibri"/>
        <family val="2"/>
        <scheme val="minor"/>
      </rPr>
      <t xml:space="preserve">Potentialanalyse </t>
    </r>
    <r>
      <rPr>
        <sz val="11"/>
        <rFont val="Calibri"/>
        <family val="2"/>
        <scheme val="minor"/>
      </rPr>
      <t>der lokal verfügbaren Wärme und Kälte aus Erneuerbaren Energien und Abwärme (§ 7 Abs. 3 Pkt. 4 EWKG)</t>
    </r>
  </si>
  <si>
    <r>
      <t>4.</t>
    </r>
    <r>
      <rPr>
        <b/>
        <sz val="11"/>
        <rFont val="Calibri"/>
        <family val="2"/>
        <scheme val="minor"/>
      </rPr>
      <t xml:space="preserve"> Räumliches Konzept</t>
    </r>
    <r>
      <rPr>
        <sz val="11"/>
        <rFont val="Calibri"/>
        <family val="2"/>
        <scheme val="minor"/>
      </rPr>
      <t xml:space="preserve"> zur Zielerreichung der treibhausgasneutralen Wärmeversorgung (§ 7 Abs. 3 Pkt. 5 EWKG)</t>
    </r>
  </si>
  <si>
    <r>
      <t xml:space="preserve">5. </t>
    </r>
    <r>
      <rPr>
        <b/>
        <sz val="11"/>
        <rFont val="Calibri"/>
        <family val="2"/>
        <scheme val="minor"/>
      </rPr>
      <t>Maßnahmenprogramm</t>
    </r>
    <r>
      <rPr>
        <sz val="11"/>
        <rFont val="Calibri"/>
        <family val="2"/>
        <scheme val="minor"/>
      </rPr>
      <t xml:space="preserve"> zur Umsetzung dieses Konzepts (§ 7 Abs. 3 Pkt. 5 EWKG)</t>
    </r>
  </si>
  <si>
    <r>
      <t xml:space="preserve">6. </t>
    </r>
    <r>
      <rPr>
        <b/>
        <sz val="11"/>
        <rFont val="Calibri"/>
        <family val="2"/>
        <scheme val="minor"/>
      </rPr>
      <t>Erstellun</t>
    </r>
    <r>
      <rPr>
        <sz val="11"/>
        <rFont val="Calibri"/>
        <family val="2"/>
        <scheme val="minor"/>
      </rPr>
      <t xml:space="preserve">g Wärme- und Kälteplan </t>
    </r>
  </si>
  <si>
    <r>
      <t xml:space="preserve">7. </t>
    </r>
    <r>
      <rPr>
        <b/>
        <sz val="11"/>
        <rFont val="Calibri"/>
        <family val="2"/>
        <scheme val="minor"/>
      </rPr>
      <t xml:space="preserve">Beteiligungsverfahren </t>
    </r>
    <r>
      <rPr>
        <sz val="11"/>
        <rFont val="Calibri"/>
        <family val="2"/>
        <scheme val="minor"/>
      </rPr>
      <t>(§ 7 Abs. 4 EWKG)</t>
    </r>
  </si>
  <si>
    <r>
      <t xml:space="preserve">10. </t>
    </r>
    <r>
      <rPr>
        <b/>
        <sz val="11"/>
        <rFont val="Calibri"/>
        <family val="2"/>
        <scheme val="minor"/>
      </rPr>
      <t>Monitoring und Fortschreibung</t>
    </r>
    <r>
      <rPr>
        <sz val="11"/>
        <rFont val="Calibri"/>
        <family val="2"/>
        <scheme val="minor"/>
      </rPr>
      <t xml:space="preserve"> (§ 7 Abs. 7 EWKG)</t>
    </r>
  </si>
  <si>
    <t xml:space="preserve">Die Kommune muss sich Gedanken machen, ob die Punkte Öffentlichkeitsbeteiligung und das Monitoring direkt mit auszuschreiben ist. Es wird davon ausgegangen, dass im Regelfall die wesentlichen Aspekte der Öffentlichkeitsbereiligung direkt durch die Kommune durchgeführt werden kann oder alternativ durch ein externes Dienstleistungsunternehmen durchgeführt wird.  
Das Monitoring für die kommunale Wärmeplanung kann erst zeitlich nachgelagert erstellt werden, nachdem der kommunale Wärmeplan erstellt wurde. Daher ist fraglich, ob die Leistungen direkt gemeinsam ausgeschrieben werden. </t>
  </si>
  <si>
    <r>
      <t>Wechseln Sie i</t>
    </r>
    <r>
      <rPr>
        <sz val="11"/>
        <rFont val="Calibri"/>
        <family val="2"/>
        <scheme val="minor"/>
      </rPr>
      <t>n das Tabellenblatt 'Vergabekriterien' und wählen Sie jene Kriterien aus (Hakensetzen in Spalte D), die Sie in der Ausschreibung berücksichtigt haben wollen. Berücksichtigen Sie, dass in der Grundeinstellung die grauen Felder in Spalte E zur Erfüllung der Pflicht gemäß EWKG § 7 ausgewählt wurden</t>
    </r>
    <r>
      <rPr>
        <sz val="11"/>
        <color theme="1"/>
        <rFont val="Calibri"/>
        <family val="2"/>
        <scheme val="minor"/>
      </rPr>
      <t>.</t>
    </r>
  </si>
  <si>
    <r>
      <t>Ausgangsparameter zur Berechnung</t>
    </r>
    <r>
      <rPr>
        <b/>
        <sz val="11"/>
        <rFont val="Calibri"/>
        <family val="2"/>
        <scheme val="minor"/>
      </rPr>
      <t xml:space="preserve"> einer Übersicht </t>
    </r>
    <r>
      <rPr>
        <b/>
        <sz val="11"/>
        <color theme="1"/>
        <rFont val="Calibri"/>
        <family val="2"/>
        <scheme val="minor"/>
      </rPr>
      <t>der geschätzten Kosten (Kostenschäzung nach öffentlichen Haushaltsrecht)</t>
    </r>
  </si>
  <si>
    <r>
      <rPr>
        <b/>
        <sz val="11"/>
        <rFont val="Calibri"/>
        <family val="2"/>
        <scheme val="minor"/>
      </rPr>
      <t xml:space="preserve">Stundensatz </t>
    </r>
    <r>
      <rPr>
        <sz val="11"/>
        <rFont val="Calibri"/>
        <family val="2"/>
        <scheme val="minor"/>
      </rPr>
      <t xml:space="preserve">- In Zeile B4 ist ein durch die Kommune angenommener Stundensatz (z.B. Bürokostenstundensatz) für die Kostenschätzung einzutragen. Die Kostenschätzung für einen Stundensatz liegt in der Regel zwischen 125 und 250 € in SH. </t>
    </r>
    <r>
      <rPr>
        <b/>
        <sz val="11"/>
        <rFont val="Calibri"/>
        <family val="2"/>
        <scheme val="minor"/>
      </rPr>
      <t xml:space="preserve">Eintragen nur als Zahl. </t>
    </r>
  </si>
  <si>
    <t xml:space="preserve">Geschätzte Kosten gemäß Auswahl </t>
  </si>
  <si>
    <r>
      <rPr>
        <b/>
        <sz val="11"/>
        <color theme="1"/>
        <rFont val="Calibri"/>
        <family val="2"/>
        <scheme val="minor"/>
      </rPr>
      <t>Budgetfunktion</t>
    </r>
    <r>
      <rPr>
        <sz val="11"/>
        <color theme="1"/>
        <rFont val="Calibri"/>
        <family val="2"/>
        <scheme val="minor"/>
      </rPr>
      <t xml:space="preserve"> - Wie viel Budget hat Ihre Kommune für die KWP zur Verfügung? Sind es die Konexitätsmittel oder stehen darüber hinaus Mittel zur Verfügung? </t>
    </r>
    <r>
      <rPr>
        <b/>
        <sz val="11"/>
        <color theme="1"/>
        <rFont val="Calibri"/>
        <family val="2"/>
        <scheme val="minor"/>
      </rPr>
      <t xml:space="preserve">Eintragen nur als Zahl </t>
    </r>
    <r>
      <rPr>
        <sz val="11"/>
        <color theme="1"/>
        <rFont val="Calibri"/>
        <family val="2"/>
        <scheme val="minor"/>
      </rPr>
      <t>(Zeile 5 Spalte B).</t>
    </r>
  </si>
  <si>
    <r>
      <rPr>
        <b/>
        <sz val="11"/>
        <color theme="1"/>
        <rFont val="Calibri"/>
        <family val="2"/>
        <scheme val="minor"/>
      </rPr>
      <t xml:space="preserve">Gemeindeeinwohnerzahl </t>
    </r>
    <r>
      <rPr>
        <sz val="11"/>
        <color theme="1"/>
        <rFont val="Calibri"/>
        <family val="2"/>
        <scheme val="minor"/>
      </rPr>
      <t xml:space="preserve">- In Zeile 3 Spalte B ist die Einwohnerzahl der Kommune einzugeben. Dies wirkt sich auf den Arbeitsaufwand für die Arbeitspakete aus. </t>
    </r>
    <r>
      <rPr>
        <b/>
        <sz val="11"/>
        <color theme="1"/>
        <rFont val="Calibri"/>
        <family val="2"/>
        <scheme val="minor"/>
      </rPr>
      <t>Eintragen nur als Zahl.</t>
    </r>
  </si>
  <si>
    <r>
      <rPr>
        <b/>
        <sz val="11"/>
        <color theme="1"/>
        <rFont val="Calibri"/>
        <family val="2"/>
        <scheme val="minor"/>
      </rPr>
      <t xml:space="preserve">Auftragswertschätzung (Haushaltsansatz) </t>
    </r>
    <r>
      <rPr>
        <sz val="11"/>
        <color theme="1"/>
        <rFont val="Calibri"/>
        <family val="2"/>
        <scheme val="minor"/>
      </rPr>
      <t xml:space="preserve">- Die Auftragswertschätzung errechnet sich automatisch anhand der empfohlenden </t>
    </r>
    <r>
      <rPr>
        <b/>
        <sz val="11"/>
        <color theme="1"/>
        <rFont val="Calibri"/>
        <family val="2"/>
        <scheme val="minor"/>
      </rPr>
      <t>Standardeinstellung</t>
    </r>
    <r>
      <rPr>
        <sz val="11"/>
        <color theme="1"/>
        <rFont val="Calibri"/>
        <family val="2"/>
        <scheme val="minor"/>
      </rPr>
      <t xml:space="preserve"> (Grundauswahl nach EWKG mittels gesetzten Auswahlhaken) im Tabellenblatt "Vergabekriterien". Die vorliegende Standardeinstellung kann von der Kommune nach Bedarf im eigenem Ermessen im Tabellenblatt "Vergabekriterien" angepasst werden. Die verknüpfte Berechnung erfolgt automatisch im EXEL-Hintergrund. Den Kommunen dient diese Summe zur Aufstellung der Kostenschätzung des Auftragwertes  und begründet nachfolgend der öffentlichen Haushaltsplanung sowie die Vergabeverfahrensauswahl.</t>
    </r>
    <r>
      <rPr>
        <b/>
        <sz val="11"/>
        <color theme="1"/>
        <rFont val="Calibri"/>
        <family val="2"/>
        <scheme val="minor"/>
      </rPr>
      <t xml:space="preserve"> Die Ausgabe der Kostenschätzung erfolgt als Gesamtzsumme </t>
    </r>
    <r>
      <rPr>
        <sz val="11"/>
        <color theme="1"/>
        <rFont val="Calibri"/>
        <family val="2"/>
        <scheme val="minor"/>
      </rPr>
      <t>in Zeile 7 Spalte B (farblich grün hinterlegt).</t>
    </r>
  </si>
  <si>
    <t>Im Anschluss an Ihre Auswahl finden Sie  im Tabellleblatt 'Ausgangsparamter' eine abgeschätzte Gesamtsumme. Diese dient den Kommunen zur Orientierung im Rahmen der Aufstellung einer Kostenschätzung nach öffentlchen Haushaltsrecht.</t>
  </si>
  <si>
    <t>Nach EWKG zur Pflicht-erfüllung (grau)</t>
  </si>
  <si>
    <t>Erhebung aktueller Energieverbräuche nach Energieträgern aller Gebäude</t>
  </si>
  <si>
    <t>Erstellung einer Treibhausgasbilanz nach Sektoren und Energieträgern</t>
  </si>
  <si>
    <t>Sammlung der Daten (u.a. aktuelle Energieverbräuche, Gebäudetypen, Baualtersklassen etc.) von Gebäuden, um den Bedarf an Energie in verschiedenen Gebäuden zu analysieren und zu verstehen, welche Energiequellen aktuell genutzt werden. Dies bildet die Grundlage für die Entwicklung von effizienten und nachhaltigen Wärmeversorgungslösungen in der Kommune.</t>
  </si>
  <si>
    <r>
      <t xml:space="preserve">Es werden die Emissionen von Treibhausgasen aus den </t>
    </r>
    <r>
      <rPr>
        <sz val="11"/>
        <color theme="1"/>
        <rFont val="Calibri"/>
        <family val="2"/>
        <scheme val="minor"/>
      </rPr>
      <t xml:space="preserve">Sektoren </t>
    </r>
    <r>
      <rPr>
        <sz val="11"/>
        <color theme="1"/>
        <rFont val="Calibri"/>
        <family val="2"/>
        <scheme val="minor"/>
      </rPr>
      <t>aufgeschlüsselt nach Energiequellen erfasst und analysiert. Dies ermöglicht eine Bewertung der Umweltauswirkungen der Wärmeversorgung in der Kommune und hilft bei der Entwicklung von Strategien zur Reduzierung von Treibhausgasemissionen.</t>
    </r>
  </si>
  <si>
    <r>
      <t>Erstellung einer Zusammenfassung</t>
    </r>
    <r>
      <rPr>
        <sz val="11"/>
        <rFont val="Calibri"/>
        <family val="2"/>
        <scheme val="minor"/>
      </rPr>
      <t xml:space="preserve"> un</t>
    </r>
    <r>
      <rPr>
        <strike/>
        <sz val="11"/>
        <rFont val="Calibri"/>
        <family val="2"/>
        <scheme val="minor"/>
      </rPr>
      <t>d</t>
    </r>
    <r>
      <rPr>
        <sz val="11"/>
        <rFont val="Calibri"/>
        <family val="2"/>
        <scheme val="minor"/>
      </rPr>
      <t xml:space="preserve"> zuk</t>
    </r>
    <r>
      <rPr>
        <sz val="11"/>
        <color theme="1"/>
        <rFont val="Calibri"/>
        <family val="2"/>
        <scheme val="minor"/>
      </rPr>
      <t>ünftigen Rate der energetischen Gebäudesanierung</t>
    </r>
  </si>
  <si>
    <r>
      <t xml:space="preserve">Aufbereitung von Informationen darüber, wie viele Gebäude energetisch saniert wurden und wie sich diese Rate voraussichtlich in der Zukunft entwickeln wird. Dies hilft bei der Einschätzung des Potenzials für Energieeinsparungen und der Ausrichtung von Maßnahmen zur Wärmeversorgung in der Kommune. Zudem sollten die Entwicklungen und Änderungen des Gebäudebestandes unter Berücksichtigung stadt- und ortsentwicklungsrelevanter Aspekte betrachtet werden. </t>
    </r>
    <r>
      <rPr>
        <b/>
        <sz val="11"/>
        <rFont val="Calibri"/>
        <family val="2"/>
        <scheme val="minor"/>
      </rPr>
      <t xml:space="preserve">Wichtig! Hier wird keine eigene Studie zur städtebaulichen Entwicklung beauftragt. </t>
    </r>
  </si>
  <si>
    <t>Erstellung einer quantitativen, räumlich differenzierten Analyse der erneuerbaren Potenziale</t>
  </si>
  <si>
    <r>
      <t>Differenzierung zwischen dem theoretischen Potenzial und dem technischen Potenzial für den Aufbau einer leitungsgebundenen Wärmeversorgung. Das theoretische Potenzial umfasst alle theoretisch verfügbaren</t>
    </r>
    <r>
      <rPr>
        <sz val="11"/>
        <color theme="1"/>
        <rFont val="Calibri"/>
        <family val="2"/>
        <scheme val="minor"/>
      </rPr>
      <t xml:space="preserve"> Möglichkeiten, während das technische Potenzial auf die realisierbaren Optionen unter Berücksichtigung technischer, wirtschaftlicher und infrastruktureller Faktoren eingeht. Dies hilft bei der präzisen Planung und Umsetzung von Wärmeversorgungsprojekten.</t>
    </r>
  </si>
  <si>
    <t xml:space="preserve">Räumliches Konzept </t>
  </si>
  <si>
    <r>
      <t xml:space="preserve">Darstellung der Festlegung von Zielen für den Ausbaubedarf der Erneuerbaren Energien </t>
    </r>
    <r>
      <rPr>
        <sz val="11"/>
        <rFont val="Calibri"/>
        <family val="2"/>
        <scheme val="minor"/>
      </rPr>
      <t>und ein zu definierendes Zieljahr</t>
    </r>
  </si>
  <si>
    <r>
      <t xml:space="preserve">Darstellung der Festlegung von Zielen für den Ausbau leitungsgebundener Wärme- und Kälteversorgung </t>
    </r>
    <r>
      <rPr>
        <sz val="11"/>
        <color theme="1"/>
        <rFont val="Calibri"/>
        <family val="2"/>
        <scheme val="minor"/>
      </rPr>
      <t>und ein zu definierendes  Zieljahr</t>
    </r>
  </si>
  <si>
    <t>Darstellung der Festlegung von Zielen für die Steigerung der energetischen Sanierungsrate von Gebäuden und ein zu definierendes  Zieljahr</t>
  </si>
  <si>
    <t>Maßnahmenprogramm</t>
  </si>
  <si>
    <r>
      <t>Jede Maßnahme des Maßnahmenkatalogs muss in einem Maßnahmenblatt inhaltlich beschrieben werden und über eine Festlegung der Priorität und der Zeitplanung.</t>
    </r>
    <r>
      <rPr>
        <strike/>
        <sz val="11"/>
        <color rgb="FFFF0000"/>
        <rFont val="Calibri"/>
        <family val="2"/>
        <scheme val="minor"/>
      </rPr>
      <t xml:space="preserve"> </t>
    </r>
  </si>
  <si>
    <t>Monitoring und Fortschreibung</t>
  </si>
  <si>
    <t>Schaffung eines Systems zur kontinuierlichen Erfassung, Analyse und Berichterstattung von Daten gemäß § 7 Abs. 3 EWKG. Dies ermöglicht es, den Fortschritt, die Leistung und die Auswirkungen der umgesetzten Maßnahmen zu verfolgen. Das Monitoring unterstützt die Transparenz, die Bewertung der Zielerreichung und die Anpassung der Strategie im Laufe der Zeit.</t>
  </si>
  <si>
    <r>
      <t xml:space="preserve">Die Wärmeliniendichte sollen auf einer Karte farblich dargestellt werden. </t>
    </r>
    <r>
      <rPr>
        <b/>
        <sz val="11"/>
        <color theme="1"/>
        <rFont val="Calibri"/>
        <family val="2"/>
        <scheme val="minor"/>
      </rPr>
      <t>Achtung! Dies bedingt, dass zuvor die Ermittlung der Wärmeliniendichte beauftragt wurde (vorrangegangene Zeilen)</t>
    </r>
  </si>
  <si>
    <r>
      <rPr>
        <b/>
        <sz val="11"/>
        <rFont val="Calibri"/>
        <family val="2"/>
        <scheme val="minor"/>
      </rPr>
      <t>8. Beschluss Wärme- und Kälteplan</t>
    </r>
    <r>
      <rPr>
        <sz val="11"/>
        <rFont val="Calibri"/>
        <family val="2"/>
        <scheme val="minor"/>
      </rPr>
      <t xml:space="preserve"> (§ 7 Abs. 4 EWKG)</t>
    </r>
  </si>
  <si>
    <r>
      <rPr>
        <b/>
        <sz val="11"/>
        <rFont val="Calibri"/>
        <family val="2"/>
        <scheme val="minor"/>
      </rPr>
      <t>9. Vorlage des Plans im zuständigen Ministerium</t>
    </r>
    <r>
      <rPr>
        <sz val="11"/>
        <rFont val="Calibri"/>
        <family val="2"/>
        <scheme val="minor"/>
      </rPr>
      <t xml:space="preserve"> (§ 7 Abs. 6 EWKG)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</si>
</sst>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 &quot;€&quot;_-;\-* #,##0\ &quot;€&quot;_-;_-* &quot;-&quot;??\ &quot;€&quot;_-;_-@_-"/>
  </numFmts>
  <fonts count="25" x14ac:knownFonts="1">
    <font>
      <sz val="11"/>
      <color theme="1"/>
      <name val="Calibri"/>
      <family val="2"/>
      <scheme val="minor"/>
    </font>
    <font>
      <b/>
      <sz val="11"/>
      <color theme="1"/>
      <name val="Calibri"/>
      <family val="2"/>
      <scheme val="minor"/>
    </font>
    <font>
      <u/>
      <sz val="11"/>
      <color theme="10"/>
      <name val="Calibri"/>
      <family val="2"/>
      <scheme val="minor"/>
    </font>
    <font>
      <sz val="12"/>
      <color theme="1"/>
      <name val="Arial"/>
      <family val="2"/>
    </font>
    <font>
      <b/>
      <sz val="12"/>
      <color theme="1"/>
      <name val="Arial"/>
      <family val="2"/>
    </font>
    <font>
      <b/>
      <sz val="12"/>
      <color theme="1"/>
      <name val="Calibri"/>
      <family val="2"/>
      <scheme val="minor"/>
    </font>
    <font>
      <b/>
      <sz val="14"/>
      <color theme="1"/>
      <name val="Calibri"/>
      <family val="2"/>
      <scheme val="minor"/>
    </font>
    <font>
      <b/>
      <sz val="18"/>
      <color theme="1"/>
      <name val="Calibri"/>
      <family val="2"/>
      <scheme val="minor"/>
    </font>
    <font>
      <sz val="11"/>
      <color theme="1"/>
      <name val="Calibri"/>
      <family val="2"/>
      <scheme val="minor"/>
    </font>
    <font>
      <sz val="8"/>
      <name val="Calibri"/>
      <family val="2"/>
      <scheme val="minor"/>
    </font>
    <font>
      <sz val="11"/>
      <name val="Calibri"/>
      <family val="2"/>
      <scheme val="minor"/>
    </font>
    <font>
      <b/>
      <sz val="11"/>
      <name val="Calibri"/>
      <family val="2"/>
      <scheme val="minor"/>
    </font>
    <font>
      <i/>
      <sz val="11"/>
      <color theme="1"/>
      <name val="Calibri"/>
      <family val="2"/>
      <scheme val="minor"/>
    </font>
    <font>
      <b/>
      <u/>
      <sz val="11"/>
      <color theme="1"/>
      <name val="Calibri"/>
      <family val="2"/>
      <scheme val="minor"/>
    </font>
    <font>
      <sz val="11"/>
      <color rgb="FFFF0000"/>
      <name val="Calibri"/>
      <family val="2"/>
      <scheme val="minor"/>
    </font>
    <font>
      <strike/>
      <sz val="11"/>
      <color rgb="FFFF0000"/>
      <name val="Calibri"/>
      <family val="2"/>
      <scheme val="minor"/>
    </font>
    <font>
      <b/>
      <sz val="14"/>
      <color rgb="FFFF0000"/>
      <name val="Calibri"/>
      <family val="2"/>
      <scheme val="minor"/>
    </font>
    <font>
      <sz val="9"/>
      <color indexed="81"/>
      <name val="Segoe UI"/>
      <family val="2"/>
    </font>
    <font>
      <b/>
      <sz val="9"/>
      <color indexed="81"/>
      <name val="Segoe UI"/>
      <family val="2"/>
    </font>
    <font>
      <sz val="9"/>
      <color indexed="81"/>
      <name val="Segoe UI"/>
      <charset val="1"/>
    </font>
    <font>
      <b/>
      <sz val="9"/>
      <color indexed="81"/>
      <name val="Segoe UI"/>
      <charset val="1"/>
    </font>
    <font>
      <b/>
      <sz val="24"/>
      <name val="Calibri Light"/>
      <family val="2"/>
      <scheme val="major"/>
    </font>
    <font>
      <strike/>
      <sz val="11"/>
      <name val="Calibri"/>
      <family val="2"/>
      <scheme val="minor"/>
    </font>
    <font>
      <b/>
      <sz val="20"/>
      <name val="Calibri"/>
      <family val="2"/>
      <scheme val="minor"/>
    </font>
    <font>
      <b/>
      <sz val="18"/>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2" tint="-9.9978637043366805E-2"/>
        <bgColor indexed="64"/>
      </patternFill>
    </fill>
  </fills>
  <borders count="1">
    <border>
      <left/>
      <right/>
      <top/>
      <bottom/>
      <diagonal/>
    </border>
  </borders>
  <cellStyleXfs count="3">
    <xf numFmtId="0" fontId="0" fillId="0" borderId="0"/>
    <xf numFmtId="0" fontId="2" fillId="0" borderId="0" applyNumberFormat="0" applyFill="0" applyBorder="0" applyAlignment="0" applyProtection="0"/>
    <xf numFmtId="44" fontId="8" fillId="0" borderId="0" applyFont="0" applyFill="0" applyBorder="0" applyAlignment="0" applyProtection="0"/>
  </cellStyleXfs>
  <cellXfs count="76">
    <xf numFmtId="0" fontId="0" fillId="0" borderId="0" xfId="0"/>
    <xf numFmtId="0" fontId="0" fillId="2" borderId="0" xfId="0" applyFill="1" applyAlignment="1">
      <alignment vertical="top" wrapText="1"/>
    </xf>
    <xf numFmtId="0" fontId="0" fillId="2" borderId="0" xfId="0" applyFill="1" applyAlignment="1">
      <alignment wrapText="1"/>
    </xf>
    <xf numFmtId="0" fontId="0" fillId="2" borderId="0" xfId="0" applyFill="1"/>
    <xf numFmtId="0" fontId="3" fillId="2" borderId="0" xfId="0" applyFont="1" applyFill="1" applyAlignment="1">
      <alignment horizontal="right"/>
    </xf>
    <xf numFmtId="0" fontId="4" fillId="2" borderId="0" xfId="0" applyFont="1" applyFill="1" applyAlignment="1">
      <alignment horizontal="right"/>
    </xf>
    <xf numFmtId="0" fontId="3" fillId="2" borderId="0" xfId="0" applyFont="1" applyFill="1" applyAlignment="1">
      <alignment horizontal="right" vertical="center"/>
    </xf>
    <xf numFmtId="0" fontId="2" fillId="2" borderId="0" xfId="1" applyFill="1" applyAlignment="1">
      <alignment horizontal="right" vertical="center"/>
    </xf>
    <xf numFmtId="0" fontId="0" fillId="0" borderId="0" xfId="0" applyAlignment="1">
      <alignment wrapText="1"/>
    </xf>
    <xf numFmtId="0" fontId="0" fillId="0" borderId="0" xfId="0" applyAlignment="1">
      <alignment horizontal="center" vertical="center"/>
    </xf>
    <xf numFmtId="49" fontId="0" fillId="0" borderId="0" xfId="0" applyNumberFormat="1"/>
    <xf numFmtId="49" fontId="0" fillId="0" borderId="0" xfId="0" quotePrefix="1" applyNumberFormat="1"/>
    <xf numFmtId="49" fontId="1" fillId="0" borderId="0" xfId="0" applyNumberFormat="1" applyFont="1"/>
    <xf numFmtId="49" fontId="6" fillId="4" borderId="0" xfId="0" applyNumberFormat="1" applyFont="1" applyFill="1"/>
    <xf numFmtId="49" fontId="1" fillId="0" borderId="0" xfId="0" quotePrefix="1" applyNumberFormat="1" applyFont="1"/>
    <xf numFmtId="0" fontId="1" fillId="0" borderId="0" xfId="0" applyFont="1" applyAlignment="1">
      <alignment horizontal="left"/>
    </xf>
    <xf numFmtId="0" fontId="5" fillId="0" borderId="0" xfId="0" applyFont="1" applyAlignment="1">
      <alignment horizontal="center" vertical="center" wrapText="1"/>
    </xf>
    <xf numFmtId="0" fontId="0" fillId="0" borderId="0" xfId="0" applyAlignment="1">
      <alignment vertical="center" wrapText="1"/>
    </xf>
    <xf numFmtId="49" fontId="0" fillId="0" borderId="0" xfId="0" applyNumberFormat="1" applyAlignment="1">
      <alignment vertical="center"/>
    </xf>
    <xf numFmtId="0" fontId="0" fillId="0" borderId="0" xfId="0" applyAlignment="1">
      <alignment horizontal="left" vertical="center" wrapText="1"/>
    </xf>
    <xf numFmtId="0" fontId="1" fillId="0" borderId="0" xfId="0" applyFont="1" applyAlignment="1">
      <alignment horizontal="left" vertical="center" wrapText="1"/>
    </xf>
    <xf numFmtId="49" fontId="6" fillId="4" borderId="0" xfId="0" applyNumberFormat="1" applyFont="1" applyFill="1" applyAlignment="1">
      <alignment vertical="center"/>
    </xf>
    <xf numFmtId="0" fontId="6" fillId="4" borderId="0" xfId="0" applyFont="1" applyFill="1" applyAlignment="1">
      <alignment vertical="center" wrapText="1"/>
    </xf>
    <xf numFmtId="49" fontId="0" fillId="0" borderId="0" xfId="0" quotePrefix="1" applyNumberFormat="1" applyAlignment="1">
      <alignment vertical="center"/>
    </xf>
    <xf numFmtId="0" fontId="1" fillId="0" borderId="0" xfId="0" applyFont="1" applyAlignment="1">
      <alignment vertical="center" wrapText="1"/>
    </xf>
    <xf numFmtId="0" fontId="1" fillId="0" borderId="0" xfId="0" applyFont="1" applyAlignment="1">
      <alignment horizontal="left" vertical="center"/>
    </xf>
    <xf numFmtId="0" fontId="0" fillId="0" borderId="0" xfId="0" applyAlignment="1">
      <alignment vertical="center"/>
    </xf>
    <xf numFmtId="0" fontId="1" fillId="0" borderId="0" xfId="0" applyFont="1" applyAlignment="1">
      <alignment vertical="center"/>
    </xf>
    <xf numFmtId="0" fontId="6" fillId="4" borderId="0" xfId="0" applyFont="1" applyFill="1" applyAlignment="1">
      <alignment vertical="center"/>
    </xf>
    <xf numFmtId="0" fontId="0" fillId="0" borderId="0" xfId="0" applyAlignment="1">
      <alignment horizontal="right" vertical="center" wrapText="1"/>
    </xf>
    <xf numFmtId="0" fontId="0" fillId="0" borderId="0" xfId="0" applyAlignment="1">
      <alignment horizontal="right" vertical="center"/>
    </xf>
    <xf numFmtId="0" fontId="5" fillId="0" borderId="0" xfId="0" applyFont="1" applyAlignment="1">
      <alignment vertical="center" wrapText="1"/>
    </xf>
    <xf numFmtId="0" fontId="5" fillId="0" borderId="0" xfId="0" applyFont="1" applyAlignment="1">
      <alignment vertical="center"/>
    </xf>
    <xf numFmtId="44" fontId="0" fillId="0" borderId="0" xfId="2" applyFont="1"/>
    <xf numFmtId="0" fontId="0" fillId="0" borderId="0" xfId="0" applyAlignment="1">
      <alignment horizontal="left" vertical="center"/>
    </xf>
    <xf numFmtId="0" fontId="6" fillId="4" borderId="0" xfId="0" applyFont="1" applyFill="1" applyAlignment="1">
      <alignment horizontal="left" vertical="center" wrapText="1"/>
    </xf>
    <xf numFmtId="44" fontId="6" fillId="4" borderId="0" xfId="2" applyFont="1" applyFill="1" applyAlignment="1">
      <alignment vertical="center" wrapText="1"/>
    </xf>
    <xf numFmtId="44" fontId="0" fillId="0" borderId="0" xfId="2" applyFont="1" applyAlignment="1">
      <alignment horizontal="right" vertical="center"/>
    </xf>
    <xf numFmtId="44" fontId="1" fillId="0" borderId="0" xfId="2" applyFont="1" applyAlignment="1">
      <alignment horizontal="right" vertical="center"/>
    </xf>
    <xf numFmtId="0" fontId="1" fillId="0" borderId="0" xfId="0" applyFont="1"/>
    <xf numFmtId="44" fontId="0" fillId="0" borderId="0" xfId="2" applyFont="1" applyAlignment="1">
      <alignment vertical="center"/>
    </xf>
    <xf numFmtId="164" fontId="1" fillId="0" borderId="0" xfId="2" applyNumberFormat="1" applyFont="1" applyAlignment="1">
      <alignment vertical="center"/>
    </xf>
    <xf numFmtId="49" fontId="0" fillId="0" borderId="0" xfId="0" applyNumberFormat="1" applyAlignment="1">
      <alignment horizontal="center" vertical="center" wrapText="1"/>
    </xf>
    <xf numFmtId="44" fontId="0" fillId="0" borderId="0" xfId="2" applyFont="1" applyFill="1" applyAlignment="1">
      <alignment horizontal="right" vertical="center"/>
    </xf>
    <xf numFmtId="49" fontId="1" fillId="0" borderId="0" xfId="0" applyNumberFormat="1" applyFont="1" applyAlignment="1">
      <alignment vertical="center"/>
    </xf>
    <xf numFmtId="0" fontId="1" fillId="0" borderId="0" xfId="0" applyFont="1" applyAlignment="1">
      <alignment horizontal="center" vertical="center"/>
    </xf>
    <xf numFmtId="0" fontId="6" fillId="4" borderId="0" xfId="0" applyFont="1" applyFill="1" applyAlignment="1">
      <alignment horizontal="left" vertical="center"/>
    </xf>
    <xf numFmtId="49" fontId="0" fillId="0" borderId="0" xfId="0" applyNumberFormat="1" applyAlignment="1">
      <alignment vertical="center" wrapText="1"/>
    </xf>
    <xf numFmtId="0" fontId="10" fillId="0" borderId="0" xfId="0" applyFont="1" applyAlignment="1">
      <alignment vertical="center" wrapText="1"/>
    </xf>
    <xf numFmtId="0" fontId="0" fillId="2" borderId="0" xfId="0" applyFill="1" applyAlignment="1">
      <alignment vertical="center" wrapText="1"/>
    </xf>
    <xf numFmtId="0" fontId="1" fillId="2" borderId="0" xfId="0" applyFont="1" applyFill="1" applyAlignment="1">
      <alignment vertical="center" wrapText="1"/>
    </xf>
    <xf numFmtId="0" fontId="1" fillId="2" borderId="0" xfId="0" applyFont="1" applyFill="1" applyAlignment="1">
      <alignment horizontal="left" vertical="center" wrapText="1"/>
    </xf>
    <xf numFmtId="0" fontId="0" fillId="2" borderId="0" xfId="0" applyFill="1" applyAlignment="1">
      <alignment horizontal="left" vertical="center" wrapText="1"/>
    </xf>
    <xf numFmtId="0" fontId="13" fillId="2" borderId="0" xfId="0" applyFont="1" applyFill="1" applyAlignment="1">
      <alignment wrapText="1"/>
    </xf>
    <xf numFmtId="0" fontId="7" fillId="4" borderId="0" xfId="0" applyFont="1" applyFill="1" applyAlignment="1" applyProtection="1">
      <alignment horizontal="left" vertical="center" wrapText="1"/>
      <protection locked="0"/>
    </xf>
    <xf numFmtId="49" fontId="6" fillId="0" borderId="0" xfId="0" applyNumberFormat="1" applyFont="1"/>
    <xf numFmtId="0" fontId="6" fillId="0" borderId="0" xfId="0" applyFont="1" applyAlignment="1">
      <alignment horizontal="left" vertical="center"/>
    </xf>
    <xf numFmtId="49" fontId="6" fillId="0" borderId="0" xfId="0" applyNumberFormat="1" applyFont="1" applyAlignment="1">
      <alignment vertical="center"/>
    </xf>
    <xf numFmtId="0" fontId="0" fillId="6" borderId="0" xfId="0" applyFill="1" applyAlignment="1">
      <alignment vertical="center" wrapText="1"/>
    </xf>
    <xf numFmtId="0" fontId="10" fillId="2" borderId="0" xfId="0" applyFont="1" applyFill="1" applyAlignment="1">
      <alignment vertical="center" wrapText="1"/>
    </xf>
    <xf numFmtId="49" fontId="23" fillId="0" borderId="0" xfId="0" applyNumberFormat="1" applyFont="1"/>
    <xf numFmtId="0" fontId="24" fillId="4" borderId="0" xfId="0" applyFont="1" applyFill="1" applyAlignment="1">
      <alignment horizontal="left" vertical="center" wrapText="1"/>
    </xf>
    <xf numFmtId="0" fontId="11" fillId="0" borderId="0" xfId="0" applyFont="1" applyAlignment="1">
      <alignment horizontal="left" vertical="center"/>
    </xf>
    <xf numFmtId="0" fontId="5" fillId="3" borderId="0" xfId="0" applyFont="1" applyFill="1" applyAlignment="1">
      <alignment horizontal="center"/>
    </xf>
    <xf numFmtId="0" fontId="7" fillId="4" borderId="0" xfId="0" applyFont="1" applyFill="1" applyAlignment="1">
      <alignment horizontal="left" vertical="center" wrapText="1"/>
    </xf>
    <xf numFmtId="0" fontId="1" fillId="0" borderId="0" xfId="0" applyFont="1" applyAlignment="1">
      <alignment horizontal="left" vertical="center"/>
    </xf>
    <xf numFmtId="44" fontId="1" fillId="0" borderId="0" xfId="2" applyFont="1" applyAlignment="1">
      <alignment vertical="center"/>
    </xf>
    <xf numFmtId="0" fontId="0" fillId="5" borderId="0" xfId="0" applyFill="1" applyAlignment="1" applyProtection="1">
      <alignment vertical="center"/>
      <protection locked="0"/>
    </xf>
    <xf numFmtId="164" fontId="0" fillId="5" borderId="0" xfId="2" applyNumberFormat="1" applyFont="1" applyFill="1" applyAlignment="1" applyProtection="1">
      <alignment vertical="center"/>
      <protection locked="0"/>
    </xf>
    <xf numFmtId="0" fontId="0" fillId="5" borderId="0" xfId="0" applyFill="1" applyAlignment="1" applyProtection="1">
      <alignment vertical="center" wrapText="1"/>
      <protection locked="0"/>
    </xf>
    <xf numFmtId="0" fontId="0" fillId="0" borderId="0" xfId="0" applyAlignment="1" applyProtection="1">
      <alignment wrapText="1"/>
      <protection locked="0"/>
    </xf>
    <xf numFmtId="0" fontId="1" fillId="0" borderId="0" xfId="0" applyFont="1" applyAlignment="1" applyProtection="1">
      <alignment horizontal="left" vertical="center"/>
      <protection locked="0"/>
    </xf>
    <xf numFmtId="0" fontId="0" fillId="0" borderId="0" xfId="0" applyAlignment="1" applyProtection="1">
      <alignment vertical="center" wrapText="1"/>
      <protection locked="0"/>
    </xf>
    <xf numFmtId="0" fontId="1" fillId="0" borderId="0" xfId="0" applyFont="1" applyAlignment="1" applyProtection="1">
      <alignment horizontal="left" vertical="center" wrapText="1"/>
      <protection locked="0"/>
    </xf>
    <xf numFmtId="0" fontId="6" fillId="4" borderId="0" xfId="0" applyFont="1" applyFill="1" applyAlignment="1" applyProtection="1">
      <alignment horizontal="left" vertical="center" wrapText="1"/>
      <protection locked="0"/>
    </xf>
    <xf numFmtId="0" fontId="21" fillId="0" borderId="0" xfId="0" applyFont="1" applyAlignment="1">
      <alignment vertical="center" wrapText="1"/>
    </xf>
  </cellXfs>
  <cellStyles count="3">
    <cellStyle name="Link" xfId="1" builtinId="8"/>
    <cellStyle name="Standard" xfId="0" builtinId="0"/>
    <cellStyle name="Währung" xfId="2" builtinId="4"/>
  </cellStyles>
  <dxfs count="12">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F$130" lockText="1" noThreeD="1"/>
</file>

<file path=xl/ctrlProps/ctrlProp10.xml><?xml version="1.0" encoding="utf-8"?>
<formControlPr xmlns="http://schemas.microsoft.com/office/spreadsheetml/2009/9/main" objectType="CheckBox" fmlaLink="$F$94" lockText="1" noThreeD="1"/>
</file>

<file path=xl/ctrlProps/ctrlProp100.xml><?xml version="1.0" encoding="utf-8"?>
<formControlPr xmlns="http://schemas.microsoft.com/office/spreadsheetml/2009/9/main" objectType="CheckBox" checked="Checked" fmlaLink="$F$59" lockText="1" noThreeD="1"/>
</file>

<file path=xl/ctrlProps/ctrlProp101.xml><?xml version="1.0" encoding="utf-8"?>
<formControlPr xmlns="http://schemas.microsoft.com/office/spreadsheetml/2009/9/main" objectType="CheckBox" fmlaLink="$F$68" lockText="1" noThreeD="1"/>
</file>

<file path=xl/ctrlProps/ctrlProp102.xml><?xml version="1.0" encoding="utf-8"?>
<formControlPr xmlns="http://schemas.microsoft.com/office/spreadsheetml/2009/9/main" objectType="CheckBox" fmlaLink="$F$69" lockText="1" noThreeD="1"/>
</file>

<file path=xl/ctrlProps/ctrlProp103.xml><?xml version="1.0" encoding="utf-8"?>
<formControlPr xmlns="http://schemas.microsoft.com/office/spreadsheetml/2009/9/main" objectType="CheckBox" fmlaLink="$F$70" lockText="1" noThreeD="1"/>
</file>

<file path=xl/ctrlProps/ctrlProp104.xml><?xml version="1.0" encoding="utf-8"?>
<formControlPr xmlns="http://schemas.microsoft.com/office/spreadsheetml/2009/9/main" objectType="CheckBox" checked="Checked" fmlaLink="$F$60" lockText="1" noThreeD="1"/>
</file>

<file path=xl/ctrlProps/ctrlProp105.xml><?xml version="1.0" encoding="utf-8"?>
<formControlPr xmlns="http://schemas.microsoft.com/office/spreadsheetml/2009/9/main" objectType="CheckBox" checked="Checked" fmlaLink="$F$61" lockText="1" noThreeD="1"/>
</file>

<file path=xl/ctrlProps/ctrlProp106.xml><?xml version="1.0" encoding="utf-8"?>
<formControlPr xmlns="http://schemas.microsoft.com/office/spreadsheetml/2009/9/main" objectType="CheckBox" fmlaLink="$F$71" lockText="1" noThreeD="1"/>
</file>

<file path=xl/ctrlProps/ctrlProp107.xml><?xml version="1.0" encoding="utf-8"?>
<formControlPr xmlns="http://schemas.microsoft.com/office/spreadsheetml/2009/9/main" objectType="CheckBox" checked="Checked" fmlaLink="$F$62" lockText="1" noThreeD="1"/>
</file>

<file path=xl/ctrlProps/ctrlProp108.xml><?xml version="1.0" encoding="utf-8"?>
<formControlPr xmlns="http://schemas.microsoft.com/office/spreadsheetml/2009/9/main" objectType="CheckBox" fmlaLink="$F$72" lockText="1" noThreeD="1"/>
</file>

<file path=xl/ctrlProps/ctrlProp109.xml><?xml version="1.0" encoding="utf-8"?>
<formControlPr xmlns="http://schemas.microsoft.com/office/spreadsheetml/2009/9/main" objectType="CheckBox" fmlaLink="$F$73" lockText="1" noThreeD="1"/>
</file>

<file path=xl/ctrlProps/ctrlProp11.xml><?xml version="1.0" encoding="utf-8"?>
<formControlPr xmlns="http://schemas.microsoft.com/office/spreadsheetml/2009/9/main" objectType="CheckBox" fmlaLink="$F$96" lockText="1" noThreeD="1"/>
</file>

<file path=xl/ctrlProps/ctrlProp110.xml><?xml version="1.0" encoding="utf-8"?>
<formControlPr xmlns="http://schemas.microsoft.com/office/spreadsheetml/2009/9/main" objectType="CheckBox" fmlaLink="$F$74" lockText="1" noThreeD="1"/>
</file>

<file path=xl/ctrlProps/ctrlProp111.xml><?xml version="1.0" encoding="utf-8"?>
<formControlPr xmlns="http://schemas.microsoft.com/office/spreadsheetml/2009/9/main" objectType="CheckBox" fmlaLink="$F$75" lockText="1" noThreeD="1"/>
</file>

<file path=xl/ctrlProps/ctrlProp112.xml><?xml version="1.0" encoding="utf-8"?>
<formControlPr xmlns="http://schemas.microsoft.com/office/spreadsheetml/2009/9/main" objectType="CheckBox" fmlaLink="$F$44" lockText="1" noThreeD="1"/>
</file>

<file path=xl/ctrlProps/ctrlProp113.xml><?xml version="1.0" encoding="utf-8"?>
<formControlPr xmlns="http://schemas.microsoft.com/office/spreadsheetml/2009/9/main" objectType="CheckBox" fmlaLink="$F$44" lockText="1" noThreeD="1"/>
</file>

<file path=xl/ctrlProps/ctrlProp114.xml><?xml version="1.0" encoding="utf-8"?>
<formControlPr xmlns="http://schemas.microsoft.com/office/spreadsheetml/2009/9/main" objectType="CheckBox" fmlaLink="$F$44" lockText="1" noThreeD="1"/>
</file>

<file path=xl/ctrlProps/ctrlProp115.xml><?xml version="1.0" encoding="utf-8"?>
<formControlPr xmlns="http://schemas.microsoft.com/office/spreadsheetml/2009/9/main" objectType="CheckBox" fmlaLink="$F$44" lockText="1" noThreeD="1"/>
</file>

<file path=xl/ctrlProps/ctrlProp116.xml><?xml version="1.0" encoding="utf-8"?>
<formControlPr xmlns="http://schemas.microsoft.com/office/spreadsheetml/2009/9/main" objectType="CheckBox" fmlaLink="$F$66" lockText="1" noThreeD="1"/>
</file>

<file path=xl/ctrlProps/ctrlProp117.xml><?xml version="1.0" encoding="utf-8"?>
<formControlPr xmlns="http://schemas.microsoft.com/office/spreadsheetml/2009/9/main" objectType="CheckBox" fmlaLink="$F$67" lockText="1" noThreeD="1"/>
</file>

<file path=xl/ctrlProps/ctrlProp118.xml><?xml version="1.0" encoding="utf-8"?>
<formControlPr xmlns="http://schemas.microsoft.com/office/spreadsheetml/2009/9/main" objectType="CheckBox" fmlaLink="$F$67" lockText="1" noThreeD="1"/>
</file>

<file path=xl/ctrlProps/ctrlProp119.xml><?xml version="1.0" encoding="utf-8"?>
<formControlPr xmlns="http://schemas.microsoft.com/office/spreadsheetml/2009/9/main" objectType="CheckBox" fmlaLink="$F$67" lockText="1" noThreeD="1"/>
</file>

<file path=xl/ctrlProps/ctrlProp12.xml><?xml version="1.0" encoding="utf-8"?>
<formControlPr xmlns="http://schemas.microsoft.com/office/spreadsheetml/2009/9/main" objectType="CheckBox" checked="Checked" fmlaLink="$F$91" lockText="1" noThreeD="1"/>
</file>

<file path=xl/ctrlProps/ctrlProp120.xml><?xml version="1.0" encoding="utf-8"?>
<formControlPr xmlns="http://schemas.microsoft.com/office/spreadsheetml/2009/9/main" objectType="CheckBox" fmlaLink="$F$67" lockText="1" noThreeD="1"/>
</file>

<file path=xl/ctrlProps/ctrlProp121.xml><?xml version="1.0" encoding="utf-8"?>
<formControlPr xmlns="http://schemas.microsoft.com/office/spreadsheetml/2009/9/main" objectType="CheckBox" fmlaLink="$F$85" lockText="1" noThreeD="1"/>
</file>

<file path=xl/ctrlProps/ctrlProp122.xml><?xml version="1.0" encoding="utf-8"?>
<formControlPr xmlns="http://schemas.microsoft.com/office/spreadsheetml/2009/9/main" objectType="CheckBox" fmlaLink="$F$85" lockText="1" noThreeD="1"/>
</file>

<file path=xl/ctrlProps/ctrlProp123.xml><?xml version="1.0" encoding="utf-8"?>
<formControlPr xmlns="http://schemas.microsoft.com/office/spreadsheetml/2009/9/main" objectType="CheckBox" fmlaLink="$F$85" lockText="1" noThreeD="1"/>
</file>

<file path=xl/ctrlProps/ctrlProp124.xml><?xml version="1.0" encoding="utf-8"?>
<formControlPr xmlns="http://schemas.microsoft.com/office/spreadsheetml/2009/9/main" objectType="CheckBox" fmlaLink="$F$85" lockText="1" noThreeD="1"/>
</file>

<file path=xl/ctrlProps/ctrlProp125.xml><?xml version="1.0" encoding="utf-8"?>
<formControlPr xmlns="http://schemas.microsoft.com/office/spreadsheetml/2009/9/main" objectType="CheckBox" fmlaLink="$F$43" lockText="1" noThreeD="1"/>
</file>

<file path=xl/ctrlProps/ctrlProp126.xml><?xml version="1.0" encoding="utf-8"?>
<formControlPr xmlns="http://schemas.microsoft.com/office/spreadsheetml/2009/9/main" objectType="CheckBox" checked="Checked" fmlaLink="$F$64" lockText="1" noThreeD="1"/>
</file>

<file path=xl/ctrlProps/ctrlProp127.xml><?xml version="1.0" encoding="utf-8"?>
<formControlPr xmlns="http://schemas.microsoft.com/office/spreadsheetml/2009/9/main" objectType="CheckBox" checked="Checked" fmlaLink="$F$63" lockText="1" noThreeD="1"/>
</file>

<file path=xl/ctrlProps/ctrlProp128.xml><?xml version="1.0" encoding="utf-8"?>
<formControlPr xmlns="http://schemas.microsoft.com/office/spreadsheetml/2009/9/main" objectType="CheckBox" checked="Checked" fmlaLink="$F$63" lockText="1" noThreeD="1"/>
</file>

<file path=xl/ctrlProps/ctrlProp129.xml><?xml version="1.0" encoding="utf-8"?>
<formControlPr xmlns="http://schemas.microsoft.com/office/spreadsheetml/2009/9/main" objectType="CheckBox" fmlaLink="$F$44" lockText="1" noThreeD="1"/>
</file>

<file path=xl/ctrlProps/ctrlProp13.xml><?xml version="1.0" encoding="utf-8"?>
<formControlPr xmlns="http://schemas.microsoft.com/office/spreadsheetml/2009/9/main" objectType="CheckBox" fmlaLink="$F$98" lockText="1" noThreeD="1"/>
</file>

<file path=xl/ctrlProps/ctrlProp14.xml><?xml version="1.0" encoding="utf-8"?>
<formControlPr xmlns="http://schemas.microsoft.com/office/spreadsheetml/2009/9/main" objectType="CheckBox" fmlaLink="$F$99" lockText="1" noThreeD="1"/>
</file>

<file path=xl/ctrlProps/ctrlProp15.xml><?xml version="1.0" encoding="utf-8"?>
<formControlPr xmlns="http://schemas.microsoft.com/office/spreadsheetml/2009/9/main" objectType="CheckBox" fmlaLink="$F$100" lockText="1" noThreeD="1"/>
</file>

<file path=xl/ctrlProps/ctrlProp16.xml><?xml version="1.0" encoding="utf-8"?>
<formControlPr xmlns="http://schemas.microsoft.com/office/spreadsheetml/2009/9/main" objectType="CheckBox" fmlaLink="$F$101" lockText="1" noThreeD="1"/>
</file>

<file path=xl/ctrlProps/ctrlProp17.xml><?xml version="1.0" encoding="utf-8"?>
<formControlPr xmlns="http://schemas.microsoft.com/office/spreadsheetml/2009/9/main" objectType="CheckBox" fmlaLink="$F$102" lockText="1" noThreeD="1"/>
</file>

<file path=xl/ctrlProps/ctrlProp18.xml><?xml version="1.0" encoding="utf-8"?>
<formControlPr xmlns="http://schemas.microsoft.com/office/spreadsheetml/2009/9/main" objectType="CheckBox" fmlaLink="$F$103" lockText="1" noThreeD="1"/>
</file>

<file path=xl/ctrlProps/ctrlProp19.xml><?xml version="1.0" encoding="utf-8"?>
<formControlPr xmlns="http://schemas.microsoft.com/office/spreadsheetml/2009/9/main" objectType="CheckBox" fmlaLink="$F$112" lockText="1" noThreeD="1"/>
</file>

<file path=xl/ctrlProps/ctrlProp2.xml><?xml version="1.0" encoding="utf-8"?>
<formControlPr xmlns="http://schemas.microsoft.com/office/spreadsheetml/2009/9/main" objectType="CheckBox" fmlaLink="$F$131" lockText="1" noThreeD="1"/>
</file>

<file path=xl/ctrlProps/ctrlProp20.xml><?xml version="1.0" encoding="utf-8"?>
<formControlPr xmlns="http://schemas.microsoft.com/office/spreadsheetml/2009/9/main" objectType="CheckBox" checked="Checked" fmlaLink="$F$110" lockText="1" noThreeD="1"/>
</file>

<file path=xl/ctrlProps/ctrlProp21.xml><?xml version="1.0" encoding="utf-8"?>
<formControlPr xmlns="http://schemas.microsoft.com/office/spreadsheetml/2009/9/main" objectType="CheckBox" fmlaLink="$F$113" lockText="1" noThreeD="1"/>
</file>

<file path=xl/ctrlProps/ctrlProp22.xml><?xml version="1.0" encoding="utf-8"?>
<formControlPr xmlns="http://schemas.microsoft.com/office/spreadsheetml/2009/9/main" objectType="CheckBox" fmlaLink="$F$119" lockText="1" noThreeD="1"/>
</file>

<file path=xl/ctrlProps/ctrlProp23.xml><?xml version="1.0" encoding="utf-8"?>
<formControlPr xmlns="http://schemas.microsoft.com/office/spreadsheetml/2009/9/main" objectType="CheckBox" fmlaLink="$F$120" lockText="1" noThreeD="1"/>
</file>

<file path=xl/ctrlProps/ctrlProp24.xml><?xml version="1.0" encoding="utf-8"?>
<formControlPr xmlns="http://schemas.microsoft.com/office/spreadsheetml/2009/9/main" objectType="CheckBox" fmlaLink="$F$126" lockText="1" noThreeD="1"/>
</file>

<file path=xl/ctrlProps/ctrlProp25.xml><?xml version="1.0" encoding="utf-8"?>
<formControlPr xmlns="http://schemas.microsoft.com/office/spreadsheetml/2009/9/main" objectType="CheckBox" checked="Checked" fmlaLink="$F$118" lockText="1" noThreeD="1"/>
</file>

<file path=xl/ctrlProps/ctrlProp26.xml><?xml version="1.0" encoding="utf-8"?>
<formControlPr xmlns="http://schemas.microsoft.com/office/spreadsheetml/2009/9/main" objectType="CheckBox" fmlaLink="$F$127" lockText="1" noThreeD="1"/>
</file>

<file path=xl/ctrlProps/ctrlProp27.xml><?xml version="1.0" encoding="utf-8"?>
<formControlPr xmlns="http://schemas.microsoft.com/office/spreadsheetml/2009/9/main" objectType="CheckBox" fmlaLink="$F$125" lockText="1" noThreeD="1"/>
</file>

<file path=xl/ctrlProps/ctrlProp28.xml><?xml version="1.0" encoding="utf-8"?>
<formControlPr xmlns="http://schemas.microsoft.com/office/spreadsheetml/2009/9/main" objectType="CheckBox" fmlaLink="$F$128" lockText="1" noThreeD="1"/>
</file>

<file path=xl/ctrlProps/ctrlProp29.xml><?xml version="1.0" encoding="utf-8"?>
<formControlPr xmlns="http://schemas.microsoft.com/office/spreadsheetml/2009/9/main" objectType="CheckBox" fmlaLink="$F$129" lockText="1" noThreeD="1"/>
</file>

<file path=xl/ctrlProps/ctrlProp3.xml><?xml version="1.0" encoding="utf-8"?>
<formControlPr xmlns="http://schemas.microsoft.com/office/spreadsheetml/2009/9/main" objectType="CheckBox" fmlaLink="$F$132" lockText="1" noThreeD="1"/>
</file>

<file path=xl/ctrlProps/ctrlProp30.xml><?xml version="1.0" encoding="utf-8"?>
<formControlPr xmlns="http://schemas.microsoft.com/office/spreadsheetml/2009/9/main" objectType="CheckBox" fmlaLink="$F$104" lockText="1" noThreeD="1"/>
</file>

<file path=xl/ctrlProps/ctrlProp31.xml><?xml version="1.0" encoding="utf-8"?>
<formControlPr xmlns="http://schemas.microsoft.com/office/spreadsheetml/2009/9/main" objectType="CheckBox" fmlaLink="$F$84" lockText="1" noThreeD="1"/>
</file>

<file path=xl/ctrlProps/ctrlProp32.xml><?xml version="1.0" encoding="utf-8"?>
<formControlPr xmlns="http://schemas.microsoft.com/office/spreadsheetml/2009/9/main" objectType="CheckBox" fmlaLink="$F$86" lockText="1" noThreeD="1"/>
</file>

<file path=xl/ctrlProps/ctrlProp33.xml><?xml version="1.0" encoding="utf-8"?>
<formControlPr xmlns="http://schemas.microsoft.com/office/spreadsheetml/2009/9/main" objectType="CheckBox" fmlaLink="$F$111" lockText="1" noThreeD="1"/>
</file>

<file path=xl/ctrlProps/ctrlProp34.xml><?xml version="1.0" encoding="utf-8"?>
<formControlPr xmlns="http://schemas.microsoft.com/office/spreadsheetml/2009/9/main" objectType="CheckBox" fmlaLink="$F$105" lockText="1" noThreeD="1"/>
</file>

<file path=xl/ctrlProps/ctrlProp35.xml><?xml version="1.0" encoding="utf-8"?>
<formControlPr xmlns="http://schemas.microsoft.com/office/spreadsheetml/2009/9/main" objectType="CheckBox" fmlaLink="$F$16" lockText="1" noThreeD="1"/>
</file>

<file path=xl/ctrlProps/ctrlProp36.xml><?xml version="1.0" encoding="utf-8"?>
<formControlPr xmlns="http://schemas.microsoft.com/office/spreadsheetml/2009/9/main" objectType="CheckBox" fmlaLink="$F$17" lockText="1" noThreeD="1"/>
</file>

<file path=xl/ctrlProps/ctrlProp37.xml><?xml version="1.0" encoding="utf-8"?>
<formControlPr xmlns="http://schemas.microsoft.com/office/spreadsheetml/2009/9/main" objectType="CheckBox" fmlaLink="$F$18" lockText="1" noThreeD="1"/>
</file>

<file path=xl/ctrlProps/ctrlProp38.xml><?xml version="1.0" encoding="utf-8"?>
<formControlPr xmlns="http://schemas.microsoft.com/office/spreadsheetml/2009/9/main" objectType="CheckBox" fmlaLink="$F$95" lockText="1" noThreeD="1"/>
</file>

<file path=xl/ctrlProps/ctrlProp39.xml><?xml version="1.0" encoding="utf-8"?>
<formControlPr xmlns="http://schemas.microsoft.com/office/spreadsheetml/2009/9/main" objectType="CheckBox" fmlaLink="$F$76" lockText="1" noThreeD="1"/>
</file>

<file path=xl/ctrlProps/ctrlProp4.xml><?xml version="1.0" encoding="utf-8"?>
<formControlPr xmlns="http://schemas.microsoft.com/office/spreadsheetml/2009/9/main" objectType="CheckBox" checked="Checked" fmlaLink="$F$80" lockText="1" noThreeD="1"/>
</file>

<file path=xl/ctrlProps/ctrlProp40.xml><?xml version="1.0" encoding="utf-8"?>
<formControlPr xmlns="http://schemas.microsoft.com/office/spreadsheetml/2009/9/main" objectType="CheckBox" fmlaLink="$F$77" lockText="1" noThreeD="1"/>
</file>

<file path=xl/ctrlProps/ctrlProp41.xml><?xml version="1.0" encoding="utf-8"?>
<formControlPr xmlns="http://schemas.microsoft.com/office/spreadsheetml/2009/9/main" objectType="CheckBox" fmlaLink="$F$78" lockText="1" noThreeD="1"/>
</file>

<file path=xl/ctrlProps/ctrlProp42.xml><?xml version="1.0" encoding="utf-8"?>
<formControlPr xmlns="http://schemas.microsoft.com/office/spreadsheetml/2009/9/main" objectType="CheckBox" fmlaLink="$F$87" lockText="1" noThreeD="1"/>
</file>

<file path=xl/ctrlProps/ctrlProp43.xml><?xml version="1.0" encoding="utf-8"?>
<formControlPr xmlns="http://schemas.microsoft.com/office/spreadsheetml/2009/9/main" objectType="CheckBox" fmlaLink="$F$88" lockText="1" noThreeD="1"/>
</file>

<file path=xl/ctrlProps/ctrlProp44.xml><?xml version="1.0" encoding="utf-8"?>
<formControlPr xmlns="http://schemas.microsoft.com/office/spreadsheetml/2009/9/main" objectType="CheckBox" fmlaLink="$F$89" lockText="1" noThreeD="1"/>
</file>

<file path=xl/ctrlProps/ctrlProp45.xml><?xml version="1.0" encoding="utf-8"?>
<formControlPr xmlns="http://schemas.microsoft.com/office/spreadsheetml/2009/9/main" objectType="CheckBox" fmlaLink="$F$27" lockText="1" noThreeD="1"/>
</file>

<file path=xl/ctrlProps/ctrlProp46.xml><?xml version="1.0" encoding="utf-8"?>
<formControlPr xmlns="http://schemas.microsoft.com/office/spreadsheetml/2009/9/main" objectType="CheckBox" fmlaLink="$F$28" lockText="1" noThreeD="1"/>
</file>

<file path=xl/ctrlProps/ctrlProp47.xml><?xml version="1.0" encoding="utf-8"?>
<formControlPr xmlns="http://schemas.microsoft.com/office/spreadsheetml/2009/9/main" objectType="CheckBox" fmlaLink="$F$29" lockText="1" noThreeD="1"/>
</file>

<file path=xl/ctrlProps/ctrlProp48.xml><?xml version="1.0" encoding="utf-8"?>
<formControlPr xmlns="http://schemas.microsoft.com/office/spreadsheetml/2009/9/main" objectType="CheckBox" fmlaLink="$F$106" lockText="1" noThreeD="1"/>
</file>

<file path=xl/ctrlProps/ctrlProp49.xml><?xml version="1.0" encoding="utf-8"?>
<formControlPr xmlns="http://schemas.microsoft.com/office/spreadsheetml/2009/9/main" objectType="CheckBox" fmlaLink="$F$107" lockText="1" noThreeD="1"/>
</file>

<file path=xl/ctrlProps/ctrlProp5.xml><?xml version="1.0" encoding="utf-8"?>
<formControlPr xmlns="http://schemas.microsoft.com/office/spreadsheetml/2009/9/main" objectType="CheckBox" fmlaLink="$F$81" lockText="1" noThreeD="1"/>
</file>

<file path=xl/ctrlProps/ctrlProp50.xml><?xml version="1.0" encoding="utf-8"?>
<formControlPr xmlns="http://schemas.microsoft.com/office/spreadsheetml/2009/9/main" objectType="CheckBox" fmlaLink="$F$108" lockText="1" noThreeD="1"/>
</file>

<file path=xl/ctrlProps/ctrlProp51.xml><?xml version="1.0" encoding="utf-8"?>
<formControlPr xmlns="http://schemas.microsoft.com/office/spreadsheetml/2009/9/main" objectType="CheckBox" fmlaLink="$F$114" lockText="1" noThreeD="1"/>
</file>

<file path=xl/ctrlProps/ctrlProp52.xml><?xml version="1.0" encoding="utf-8"?>
<formControlPr xmlns="http://schemas.microsoft.com/office/spreadsheetml/2009/9/main" objectType="CheckBox" fmlaLink="$F$115" lockText="1" noThreeD="1"/>
</file>

<file path=xl/ctrlProps/ctrlProp53.xml><?xml version="1.0" encoding="utf-8"?>
<formControlPr xmlns="http://schemas.microsoft.com/office/spreadsheetml/2009/9/main" objectType="CheckBox" fmlaLink="$F$116" lockText="1" noThreeD="1"/>
</file>

<file path=xl/ctrlProps/ctrlProp54.xml><?xml version="1.0" encoding="utf-8"?>
<formControlPr xmlns="http://schemas.microsoft.com/office/spreadsheetml/2009/9/main" objectType="CheckBox" fmlaLink="$F$121" lockText="1" noThreeD="1"/>
</file>

<file path=xl/ctrlProps/ctrlProp55.xml><?xml version="1.0" encoding="utf-8"?>
<formControlPr xmlns="http://schemas.microsoft.com/office/spreadsheetml/2009/9/main" objectType="CheckBox" fmlaLink="$F$122" lockText="1" noThreeD="1"/>
</file>

<file path=xl/ctrlProps/ctrlProp56.xml><?xml version="1.0" encoding="utf-8"?>
<formControlPr xmlns="http://schemas.microsoft.com/office/spreadsheetml/2009/9/main" objectType="CheckBox" fmlaLink="$F$123" lockText="1" noThreeD="1"/>
</file>

<file path=xl/ctrlProps/ctrlProp57.xml><?xml version="1.0" encoding="utf-8"?>
<formControlPr xmlns="http://schemas.microsoft.com/office/spreadsheetml/2009/9/main" objectType="CheckBox" fmlaLink="F7" lockText="1" noThreeD="1"/>
</file>

<file path=xl/ctrlProps/ctrlProp58.xml><?xml version="1.0" encoding="utf-8"?>
<formControlPr xmlns="http://schemas.microsoft.com/office/spreadsheetml/2009/9/main" objectType="CheckBox" checked="Checked" fmlaLink="$F$5" lockText="1" noThreeD="1"/>
</file>

<file path=xl/ctrlProps/ctrlProp59.xml><?xml version="1.0" encoding="utf-8"?>
<formControlPr xmlns="http://schemas.microsoft.com/office/spreadsheetml/2009/9/main" objectType="CheckBox" fmlaLink="$F$11" lockText="1" noThreeD="1"/>
</file>

<file path=xl/ctrlProps/ctrlProp6.xml><?xml version="1.0" encoding="utf-8"?>
<formControlPr xmlns="http://schemas.microsoft.com/office/spreadsheetml/2009/9/main" objectType="CheckBox" fmlaLink="$F$82" lockText="1" noThreeD="1"/>
</file>

<file path=xl/ctrlProps/ctrlProp60.xml><?xml version="1.0" encoding="utf-8"?>
<formControlPr xmlns="http://schemas.microsoft.com/office/spreadsheetml/2009/9/main" objectType="CheckBox" checked="Checked" fmlaLink="$F$6" lockText="1" noThreeD="1"/>
</file>

<file path=xl/ctrlProps/ctrlProp61.xml><?xml version="1.0" encoding="utf-8"?>
<formControlPr xmlns="http://schemas.microsoft.com/office/spreadsheetml/2009/9/main" objectType="CheckBox" fmlaLink="$F$12" lockText="1" noThreeD="1"/>
</file>

<file path=xl/ctrlProps/ctrlProp62.xml><?xml version="1.0" encoding="utf-8"?>
<formControlPr xmlns="http://schemas.microsoft.com/office/spreadsheetml/2009/9/main" objectType="CheckBox" fmlaLink="$F$13" lockText="1" noThreeD="1"/>
</file>

<file path=xl/ctrlProps/ctrlProp63.xml><?xml version="1.0" encoding="utf-8"?>
<formControlPr xmlns="http://schemas.microsoft.com/office/spreadsheetml/2009/9/main" objectType="CheckBox" fmlaLink="$F$14" lockText="1" noThreeD="1"/>
</file>

<file path=xl/ctrlProps/ctrlProp64.xml><?xml version="1.0" encoding="utf-8"?>
<formControlPr xmlns="http://schemas.microsoft.com/office/spreadsheetml/2009/9/main" objectType="CheckBox" fmlaLink="$F$15" lockText="1" noThreeD="1"/>
</file>

<file path=xl/ctrlProps/ctrlProp65.xml><?xml version="1.0" encoding="utf-8"?>
<formControlPr xmlns="http://schemas.microsoft.com/office/spreadsheetml/2009/9/main" objectType="CheckBox" fmlaLink="$F$8" lockText="1" noThreeD="1"/>
</file>

<file path=xl/ctrlProps/ctrlProp66.xml><?xml version="1.0" encoding="utf-8"?>
<formControlPr xmlns="http://schemas.microsoft.com/office/spreadsheetml/2009/9/main" objectType="CheckBox" fmlaLink="$F$9" lockText="1" noThreeD="1"/>
</file>

<file path=xl/ctrlProps/ctrlProp67.xml><?xml version="1.0" encoding="utf-8"?>
<formControlPr xmlns="http://schemas.microsoft.com/office/spreadsheetml/2009/9/main" objectType="CheckBox" fmlaLink="$F$10" lockText="1" noThreeD="1"/>
</file>

<file path=xl/ctrlProps/ctrlProp68.xml><?xml version="1.0" encoding="utf-8"?>
<formControlPr xmlns="http://schemas.microsoft.com/office/spreadsheetml/2009/9/main" objectType="CheckBox" checked="Checked" fmlaLink="$F$20" lockText="1" noThreeD="1"/>
</file>

<file path=xl/ctrlProps/ctrlProp69.xml><?xml version="1.0" encoding="utf-8"?>
<formControlPr xmlns="http://schemas.microsoft.com/office/spreadsheetml/2009/9/main" objectType="CheckBox" fmlaLink="$F$21" lockText="1" noThreeD="1"/>
</file>

<file path=xl/ctrlProps/ctrlProp7.xml><?xml version="1.0" encoding="utf-8"?>
<formControlPr xmlns="http://schemas.microsoft.com/office/spreadsheetml/2009/9/main" objectType="CheckBox" fmlaLink="$F$83" lockText="1" noThreeD="1"/>
</file>

<file path=xl/ctrlProps/ctrlProp70.xml><?xml version="1.0" encoding="utf-8"?>
<formControlPr xmlns="http://schemas.microsoft.com/office/spreadsheetml/2009/9/main" objectType="CheckBox" fmlaLink="$F$22" lockText="1" noThreeD="1"/>
</file>

<file path=xl/ctrlProps/ctrlProp71.xml><?xml version="1.0" encoding="utf-8"?>
<formControlPr xmlns="http://schemas.microsoft.com/office/spreadsheetml/2009/9/main" objectType="CheckBox" fmlaLink="$F$23" lockText="1" noThreeD="1"/>
</file>

<file path=xl/ctrlProps/ctrlProp72.xml><?xml version="1.0" encoding="utf-8"?>
<formControlPr xmlns="http://schemas.microsoft.com/office/spreadsheetml/2009/9/main" objectType="CheckBox" fmlaLink="$F$24" lockText="1" noThreeD="1"/>
</file>

<file path=xl/ctrlProps/ctrlProp73.xml><?xml version="1.0" encoding="utf-8"?>
<formControlPr xmlns="http://schemas.microsoft.com/office/spreadsheetml/2009/9/main" objectType="CheckBox" fmlaLink="$F$25" lockText="1" noThreeD="1"/>
</file>

<file path=xl/ctrlProps/ctrlProp74.xml><?xml version="1.0" encoding="utf-8"?>
<formControlPr xmlns="http://schemas.microsoft.com/office/spreadsheetml/2009/9/main" objectType="CheckBox" fmlaLink="$F$26" lockText="1" noThreeD="1"/>
</file>

<file path=xl/ctrlProps/ctrlProp75.xml><?xml version="1.0" encoding="utf-8"?>
<formControlPr xmlns="http://schemas.microsoft.com/office/spreadsheetml/2009/9/main" objectType="CheckBox" fmlaLink="$F$33" lockText="1" noThreeD="1"/>
</file>

<file path=xl/ctrlProps/ctrlProp76.xml><?xml version="1.0" encoding="utf-8"?>
<formControlPr xmlns="http://schemas.microsoft.com/office/spreadsheetml/2009/9/main" objectType="CheckBox" fmlaLink="$F$34" lockText="1" noThreeD="1"/>
</file>

<file path=xl/ctrlProps/ctrlProp77.xml><?xml version="1.0" encoding="utf-8"?>
<formControlPr xmlns="http://schemas.microsoft.com/office/spreadsheetml/2009/9/main" objectType="CheckBox" fmlaLink="$F$35" lockText="1" noThreeD="1"/>
</file>

<file path=xl/ctrlProps/ctrlProp78.xml><?xml version="1.0" encoding="utf-8"?>
<formControlPr xmlns="http://schemas.microsoft.com/office/spreadsheetml/2009/9/main" objectType="CheckBox" fmlaLink="$F$36" lockText="1" noThreeD="1"/>
</file>

<file path=xl/ctrlProps/ctrlProp79.xml><?xml version="1.0" encoding="utf-8"?>
<formControlPr xmlns="http://schemas.microsoft.com/office/spreadsheetml/2009/9/main" objectType="CheckBox" fmlaLink="$F$37" lockText="1" noThreeD="1"/>
</file>

<file path=xl/ctrlProps/ctrlProp8.xml><?xml version="1.0" encoding="utf-8"?>
<formControlPr xmlns="http://schemas.microsoft.com/office/spreadsheetml/2009/9/main" objectType="CheckBox" fmlaLink="$F$92" lockText="1" noThreeD="1"/>
</file>

<file path=xl/ctrlProps/ctrlProp80.xml><?xml version="1.0" encoding="utf-8"?>
<formControlPr xmlns="http://schemas.microsoft.com/office/spreadsheetml/2009/9/main" objectType="CheckBox" fmlaLink="$F$38" lockText="1" noThreeD="1"/>
</file>

<file path=xl/ctrlProps/ctrlProp81.xml><?xml version="1.0" encoding="utf-8"?>
<formControlPr xmlns="http://schemas.microsoft.com/office/spreadsheetml/2009/9/main" objectType="CheckBox" fmlaLink="$F$39" lockText="1" noThreeD="1"/>
</file>

<file path=xl/ctrlProps/ctrlProp82.xml><?xml version="1.0" encoding="utf-8"?>
<formControlPr xmlns="http://schemas.microsoft.com/office/spreadsheetml/2009/9/main" objectType="CheckBox" fmlaLink="$F$42" lockText="1" noThreeD="1"/>
</file>

<file path=xl/ctrlProps/ctrlProp83.xml><?xml version="1.0" encoding="utf-8"?>
<formControlPr xmlns="http://schemas.microsoft.com/office/spreadsheetml/2009/9/main" objectType="CheckBox" checked="Checked" fmlaLink="$F$32" lockText="1" noThreeD="1"/>
</file>

<file path=xl/ctrlProps/ctrlProp84.xml><?xml version="1.0" encoding="utf-8"?>
<formControlPr xmlns="http://schemas.microsoft.com/office/spreadsheetml/2009/9/main" objectType="CheckBox" checked="Checked" fmlaLink="$F$31" lockText="1" noThreeD="1"/>
</file>

<file path=xl/ctrlProps/ctrlProp85.xml><?xml version="1.0" encoding="utf-8"?>
<formControlPr xmlns="http://schemas.microsoft.com/office/spreadsheetml/2009/9/main" objectType="CheckBox" fmlaLink="$F$45" lockText="1" noThreeD="1"/>
</file>

<file path=xl/ctrlProps/ctrlProp86.xml><?xml version="1.0" encoding="utf-8"?>
<formControlPr xmlns="http://schemas.microsoft.com/office/spreadsheetml/2009/9/main" objectType="CheckBox" fmlaLink="$F$46" lockText="1" noThreeD="1"/>
</file>

<file path=xl/ctrlProps/ctrlProp87.xml><?xml version="1.0" encoding="utf-8"?>
<formControlPr xmlns="http://schemas.microsoft.com/office/spreadsheetml/2009/9/main" objectType="CheckBox" fmlaLink="$F$47" lockText="1" noThreeD="1"/>
</file>

<file path=xl/ctrlProps/ctrlProp88.xml><?xml version="1.0" encoding="utf-8"?>
<formControlPr xmlns="http://schemas.microsoft.com/office/spreadsheetml/2009/9/main" objectType="CheckBox" fmlaLink="$F$48" lockText="1" noThreeD="1"/>
</file>

<file path=xl/ctrlProps/ctrlProp89.xml><?xml version="1.0" encoding="utf-8"?>
<formControlPr xmlns="http://schemas.microsoft.com/office/spreadsheetml/2009/9/main" objectType="CheckBox" fmlaLink="$F$49" lockText="1" noThreeD="1"/>
</file>

<file path=xl/ctrlProps/ctrlProp9.xml><?xml version="1.0" encoding="utf-8"?>
<formControlPr xmlns="http://schemas.microsoft.com/office/spreadsheetml/2009/9/main" objectType="CheckBox" fmlaLink="$F$93" lockText="1" noThreeD="1"/>
</file>

<file path=xl/ctrlProps/ctrlProp90.xml><?xml version="1.0" encoding="utf-8"?>
<formControlPr xmlns="http://schemas.microsoft.com/office/spreadsheetml/2009/9/main" objectType="CheckBox" fmlaLink="$F$50" lockText="1" noThreeD="1"/>
</file>

<file path=xl/ctrlProps/ctrlProp91.xml><?xml version="1.0" encoding="utf-8"?>
<formControlPr xmlns="http://schemas.microsoft.com/office/spreadsheetml/2009/9/main" objectType="CheckBox" fmlaLink="$F$51" lockText="1" noThreeD="1"/>
</file>

<file path=xl/ctrlProps/ctrlProp92.xml><?xml version="1.0" encoding="utf-8"?>
<formControlPr xmlns="http://schemas.microsoft.com/office/spreadsheetml/2009/9/main" objectType="CheckBox" fmlaLink="$F$52" lockText="1" noThreeD="1"/>
</file>

<file path=xl/ctrlProps/ctrlProp93.xml><?xml version="1.0" encoding="utf-8"?>
<formControlPr xmlns="http://schemas.microsoft.com/office/spreadsheetml/2009/9/main" objectType="CheckBox" fmlaLink="$F$53" lockText="1" noThreeD="1"/>
</file>

<file path=xl/ctrlProps/ctrlProp94.xml><?xml version="1.0" encoding="utf-8"?>
<formControlPr xmlns="http://schemas.microsoft.com/office/spreadsheetml/2009/9/main" objectType="CheckBox" fmlaLink="$F$54" lockText="1" noThreeD="1"/>
</file>

<file path=xl/ctrlProps/ctrlProp95.xml><?xml version="1.0" encoding="utf-8"?>
<formControlPr xmlns="http://schemas.microsoft.com/office/spreadsheetml/2009/9/main" objectType="CheckBox" fmlaLink="$F$40" lockText="1" noThreeD="1"/>
</file>

<file path=xl/ctrlProps/ctrlProp96.xml><?xml version="1.0" encoding="utf-8"?>
<formControlPr xmlns="http://schemas.microsoft.com/office/spreadsheetml/2009/9/main" objectType="CheckBox" fmlaLink="$F$41" lockText="1" noThreeD="1"/>
</file>

<file path=xl/ctrlProps/ctrlProp97.xml><?xml version="1.0" encoding="utf-8"?>
<formControlPr xmlns="http://schemas.microsoft.com/office/spreadsheetml/2009/9/main" objectType="CheckBox" fmlaLink="$F$55" lockText="1" noThreeD="1"/>
</file>

<file path=xl/ctrlProps/ctrlProp98.xml><?xml version="1.0" encoding="utf-8"?>
<formControlPr xmlns="http://schemas.microsoft.com/office/spreadsheetml/2009/9/main" objectType="CheckBox" fmlaLink="$F$56" lockText="1" noThreeD="1"/>
</file>

<file path=xl/ctrlProps/ctrlProp99.xml><?xml version="1.0" encoding="utf-8"?>
<formControlPr xmlns="http://schemas.microsoft.com/office/spreadsheetml/2009/9/main" objectType="CheckBox" fmlaLink="$F$57"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361648</xdr:rowOff>
    </xdr:from>
    <xdr:to>
      <xdr:col>1</xdr:col>
      <xdr:colOff>1666</xdr:colOff>
      <xdr:row>64</xdr:row>
      <xdr:rowOff>177800</xdr:rowOff>
    </xdr:to>
    <xdr:sp macro="" textlink="">
      <xdr:nvSpPr>
        <xdr:cNvPr id="2" name="Rechteck 1">
          <a:extLst>
            <a:ext uri="{FF2B5EF4-FFF2-40B4-BE49-F238E27FC236}">
              <a16:creationId xmlns:a16="http://schemas.microsoft.com/office/drawing/2014/main" id="{16A7A951-14F7-404F-B2EB-80365FBFC975}"/>
            </a:ext>
          </a:extLst>
        </xdr:cNvPr>
        <xdr:cNvSpPr/>
      </xdr:nvSpPr>
      <xdr:spPr>
        <a:xfrm>
          <a:off x="0" y="1209373"/>
          <a:ext cx="11707891" cy="18256552"/>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4540249</xdr:colOff>
      <xdr:row>41</xdr:row>
      <xdr:rowOff>111124</xdr:rowOff>
    </xdr:from>
    <xdr:to>
      <xdr:col>0</xdr:col>
      <xdr:colOff>6934200</xdr:colOff>
      <xdr:row>57</xdr:row>
      <xdr:rowOff>133350</xdr:rowOff>
    </xdr:to>
    <xdr:sp macro="" textlink="">
      <xdr:nvSpPr>
        <xdr:cNvPr id="3" name="Textfeld 2">
          <a:extLst>
            <a:ext uri="{FF2B5EF4-FFF2-40B4-BE49-F238E27FC236}">
              <a16:creationId xmlns:a16="http://schemas.microsoft.com/office/drawing/2014/main" id="{4D107DE7-1BAD-46E9-9131-89C113AD73E2}"/>
            </a:ext>
          </a:extLst>
        </xdr:cNvPr>
        <xdr:cNvSpPr txBox="1"/>
      </xdr:nvSpPr>
      <xdr:spPr>
        <a:xfrm>
          <a:off x="4540249" y="14989174"/>
          <a:ext cx="2393951" cy="30702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1">
              <a:solidFill>
                <a:schemeClr val="accent5">
                  <a:lumMod val="50000"/>
                </a:schemeClr>
              </a:solidFill>
            </a:rPr>
            <a:t>Kooperation</a:t>
          </a:r>
        </a:p>
        <a:p>
          <a:endParaRPr lang="de-DE" sz="1400" b="1">
            <a:solidFill>
              <a:schemeClr val="accent5">
                <a:lumMod val="50000"/>
              </a:schemeClr>
            </a:solidFill>
          </a:endParaRPr>
        </a:p>
        <a:p>
          <a:r>
            <a:rPr lang="de-DE" sz="1400" b="1">
              <a:solidFill>
                <a:schemeClr val="accent5">
                  <a:lumMod val="50000"/>
                </a:schemeClr>
              </a:solidFill>
            </a:rPr>
            <a:t>Interdiziplinäre Zusammenarbeit für Kommunen in SH</a:t>
          </a:r>
        </a:p>
        <a:p>
          <a:endParaRPr lang="de-DE" sz="1100" b="1">
            <a:solidFill>
              <a:schemeClr val="accent5">
                <a:lumMod val="50000"/>
              </a:schemeClr>
            </a:solidFill>
          </a:endParaRPr>
        </a:p>
        <a:p>
          <a:r>
            <a:rPr lang="de-DE" sz="1100" b="1">
              <a:solidFill>
                <a:schemeClr val="accent5">
                  <a:lumMod val="50000"/>
                </a:schemeClr>
              </a:solidFill>
            </a:rPr>
            <a:t>Projekt - Erstellung</a:t>
          </a:r>
          <a:r>
            <a:rPr lang="de-DE" sz="1100" b="1" baseline="0">
              <a:solidFill>
                <a:schemeClr val="accent5">
                  <a:lumMod val="50000"/>
                </a:schemeClr>
              </a:solidFill>
            </a:rPr>
            <a:t> eines </a:t>
          </a:r>
          <a:endParaRPr lang="de-DE" sz="1100" b="1">
            <a:solidFill>
              <a:schemeClr val="accent5">
                <a:lumMod val="50000"/>
              </a:schemeClr>
            </a:solidFill>
          </a:endParaRPr>
        </a:p>
        <a:p>
          <a:r>
            <a:rPr lang="de-DE" sz="1100" b="1">
              <a:solidFill>
                <a:schemeClr val="accent5">
                  <a:lumMod val="50000"/>
                </a:schemeClr>
              </a:solidFill>
            </a:rPr>
            <a:t>Kriterienkataloges </a:t>
          </a:r>
          <a:r>
            <a:rPr lang="de-DE" sz="1100" b="0">
              <a:solidFill>
                <a:schemeClr val="accent5">
                  <a:lumMod val="50000"/>
                </a:schemeClr>
              </a:solidFill>
            </a:rPr>
            <a:t>gemäß EWKG als Handlungsempfehlung</a:t>
          </a:r>
          <a:r>
            <a:rPr lang="de-DE" sz="1100" b="0" baseline="0">
              <a:solidFill>
                <a:schemeClr val="accent5">
                  <a:lumMod val="50000"/>
                </a:schemeClr>
              </a:solidFill>
            </a:rPr>
            <a:t> für die kommunale </a:t>
          </a:r>
          <a:r>
            <a:rPr lang="de-DE" sz="1100" b="0">
              <a:solidFill>
                <a:schemeClr val="accent5">
                  <a:lumMod val="50000"/>
                </a:schemeClr>
              </a:solidFill>
            </a:rPr>
            <a:t>Ausschreibung von Wärme- und Kälteplänen</a:t>
          </a:r>
          <a:r>
            <a:rPr lang="de-DE" sz="1100" b="0" baseline="0">
              <a:solidFill>
                <a:schemeClr val="accent5">
                  <a:lumMod val="50000"/>
                </a:schemeClr>
              </a:solidFill>
            </a:rPr>
            <a:t> </a:t>
          </a:r>
        </a:p>
        <a:p>
          <a:br>
            <a:rPr lang="de-DE" sz="1100" baseline="0"/>
          </a:br>
          <a:r>
            <a:rPr lang="de-DE" sz="1100" b="1" baseline="0">
              <a:solidFill>
                <a:schemeClr val="accent5">
                  <a:lumMod val="50000"/>
                </a:schemeClr>
              </a:solidFill>
            </a:rPr>
            <a:t>Ansprechpartner</a:t>
          </a:r>
        </a:p>
        <a:p>
          <a:r>
            <a:rPr lang="de-DE" sz="1100">
              <a:solidFill>
                <a:schemeClr val="accent5">
                  <a:lumMod val="50000"/>
                </a:schemeClr>
              </a:solidFill>
            </a:rPr>
            <a:t>MIKWS &amp; MEKUN LandSH</a:t>
          </a:r>
        </a:p>
        <a:p>
          <a:r>
            <a:rPr lang="de-DE" sz="1100">
              <a:solidFill>
                <a:schemeClr val="accent5">
                  <a:lumMod val="50000"/>
                </a:schemeClr>
              </a:solidFill>
            </a:rPr>
            <a:t>Stand - Oktober 2023</a:t>
          </a:r>
          <a:endParaRPr lang="en-DE" sz="1100">
            <a:solidFill>
              <a:schemeClr val="accent5">
                <a:lumMod val="50000"/>
              </a:schemeClr>
            </a:solidFill>
          </a:endParaRPr>
        </a:p>
      </xdr:txBody>
    </xdr:sp>
    <xdr:clientData/>
  </xdr:twoCellAnchor>
  <xdr:oneCellAnchor>
    <xdr:from>
      <xdr:col>0</xdr:col>
      <xdr:colOff>511174</xdr:colOff>
      <xdr:row>46</xdr:row>
      <xdr:rowOff>100093</xdr:rowOff>
    </xdr:from>
    <xdr:ext cx="3127375" cy="2002305"/>
    <xdr:pic>
      <xdr:nvPicPr>
        <xdr:cNvPr id="4" name="Grafik 3">
          <a:extLst>
            <a:ext uri="{FF2B5EF4-FFF2-40B4-BE49-F238E27FC236}">
              <a16:creationId xmlns:a16="http://schemas.microsoft.com/office/drawing/2014/main" id="{6E274AEE-B12C-4C2A-906E-B8ACB704CF5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9986"/>
        <a:stretch/>
      </xdr:blipFill>
      <xdr:spPr>
        <a:xfrm>
          <a:off x="511174" y="15930643"/>
          <a:ext cx="3127375" cy="2002305"/>
        </a:xfrm>
        <a:prstGeom prst="rect">
          <a:avLst/>
        </a:prstGeom>
        <a:ln w="12700">
          <a:solidFill>
            <a:schemeClr val="tx1"/>
          </a:solidFill>
        </a:ln>
      </xdr:spPr>
    </xdr:pic>
    <xdr:clientData/>
  </xdr:oneCellAnchor>
  <xdr:twoCellAnchor>
    <xdr:from>
      <xdr:col>0</xdr:col>
      <xdr:colOff>0</xdr:colOff>
      <xdr:row>1</xdr:row>
      <xdr:rowOff>361648</xdr:rowOff>
    </xdr:from>
    <xdr:to>
      <xdr:col>1</xdr:col>
      <xdr:colOff>1666</xdr:colOff>
      <xdr:row>64</xdr:row>
      <xdr:rowOff>177800</xdr:rowOff>
    </xdr:to>
    <xdr:sp macro="" textlink="">
      <xdr:nvSpPr>
        <xdr:cNvPr id="5" name="Rechteck 4">
          <a:extLst>
            <a:ext uri="{FF2B5EF4-FFF2-40B4-BE49-F238E27FC236}">
              <a16:creationId xmlns:a16="http://schemas.microsoft.com/office/drawing/2014/main" id="{C56B322D-316F-4A17-B192-D3B2A3144C96}"/>
            </a:ext>
          </a:extLst>
        </xdr:cNvPr>
        <xdr:cNvSpPr/>
      </xdr:nvSpPr>
      <xdr:spPr>
        <a:xfrm>
          <a:off x="0" y="1209373"/>
          <a:ext cx="11707891" cy="18256552"/>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oneCellAnchor>
    <xdr:from>
      <xdr:col>0</xdr:col>
      <xdr:colOff>114300</xdr:colOff>
      <xdr:row>40</xdr:row>
      <xdr:rowOff>168275</xdr:rowOff>
    </xdr:from>
    <xdr:ext cx="3848100" cy="1090165"/>
    <xdr:pic>
      <xdr:nvPicPr>
        <xdr:cNvPr id="6" name="Grafik 5">
          <a:extLst>
            <a:ext uri="{FF2B5EF4-FFF2-40B4-BE49-F238E27FC236}">
              <a16:creationId xmlns:a16="http://schemas.microsoft.com/office/drawing/2014/main" id="{BDFDC0D9-6CD8-4E14-B909-C9C8DA21E5A1}"/>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5317" b="34427"/>
        <a:stretch/>
      </xdr:blipFill>
      <xdr:spPr>
        <a:xfrm>
          <a:off x="114300" y="14855825"/>
          <a:ext cx="3848100" cy="1090165"/>
        </a:xfrm>
        <a:prstGeom prst="rect">
          <a:avLst/>
        </a:prstGeom>
      </xdr:spPr>
    </xdr:pic>
    <xdr:clientData/>
  </xdr:oneCellAnchor>
  <xdr:oneCellAnchor>
    <xdr:from>
      <xdr:col>0</xdr:col>
      <xdr:colOff>7810500</xdr:colOff>
      <xdr:row>41</xdr:row>
      <xdr:rowOff>123824</xdr:rowOff>
    </xdr:from>
    <xdr:ext cx="3265348" cy="2905126"/>
    <xdr:pic>
      <xdr:nvPicPr>
        <xdr:cNvPr id="7" name="Grafik 6">
          <a:extLst>
            <a:ext uri="{FF2B5EF4-FFF2-40B4-BE49-F238E27FC236}">
              <a16:creationId xmlns:a16="http://schemas.microsoft.com/office/drawing/2014/main" id="{75520D15-8E75-4BD5-9382-92D8BBBA7AB8}"/>
            </a:ext>
          </a:extLst>
        </xdr:cNvPr>
        <xdr:cNvPicPr>
          <a:picLocks noChangeAspect="1"/>
        </xdr:cNvPicPr>
      </xdr:nvPicPr>
      <xdr:blipFill>
        <a:blip xmlns:r="http://schemas.openxmlformats.org/officeDocument/2006/relationships" r:embed="rId3"/>
        <a:stretch>
          <a:fillRect/>
        </a:stretch>
      </xdr:blipFill>
      <xdr:spPr>
        <a:xfrm>
          <a:off x="7810500" y="15001874"/>
          <a:ext cx="3265348" cy="2905126"/>
        </a:xfrm>
        <a:prstGeom prst="rect">
          <a:avLst/>
        </a:prstGeom>
      </xdr:spPr>
    </xdr:pic>
    <xdr:clientData/>
  </xdr:oneCellAnchor>
  <xdr:twoCellAnchor>
    <xdr:from>
      <xdr:col>0</xdr:col>
      <xdr:colOff>7820025</xdr:colOff>
      <xdr:row>57</xdr:row>
      <xdr:rowOff>85725</xdr:rowOff>
    </xdr:from>
    <xdr:to>
      <xdr:col>0</xdr:col>
      <xdr:colOff>11077575</xdr:colOff>
      <xdr:row>64</xdr:row>
      <xdr:rowOff>85725</xdr:rowOff>
    </xdr:to>
    <xdr:sp macro="" textlink="">
      <xdr:nvSpPr>
        <xdr:cNvPr id="8" name="Textfeld 7">
          <a:extLst>
            <a:ext uri="{FF2B5EF4-FFF2-40B4-BE49-F238E27FC236}">
              <a16:creationId xmlns:a16="http://schemas.microsoft.com/office/drawing/2014/main" id="{8D2F8F51-E658-47F9-BF95-ECC6F9A6B1E8}"/>
            </a:ext>
          </a:extLst>
        </xdr:cNvPr>
        <xdr:cNvSpPr txBox="1"/>
      </xdr:nvSpPr>
      <xdr:spPr>
        <a:xfrm>
          <a:off x="7820025" y="18011775"/>
          <a:ext cx="3257550" cy="1362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chemeClr val="accent5">
                  <a:lumMod val="50000"/>
                </a:schemeClr>
              </a:solidFill>
            </a:rPr>
            <a:t>Ministerium für Inneres, Kommunales, Wohnen und Sport des Landes Schleswwig-Holstein</a:t>
          </a:r>
        </a:p>
        <a:p>
          <a:endParaRPr lang="de-DE" sz="1100" b="1">
            <a:solidFill>
              <a:schemeClr val="accent5">
                <a:lumMod val="50000"/>
              </a:schemeClr>
            </a:solidFill>
          </a:endParaRPr>
        </a:p>
        <a:p>
          <a:r>
            <a:rPr lang="de-DE" sz="1100" b="1">
              <a:solidFill>
                <a:schemeClr val="accent5">
                  <a:lumMod val="50000"/>
                </a:schemeClr>
              </a:solidFill>
            </a:rPr>
            <a:t>Referat 53</a:t>
          </a:r>
          <a:r>
            <a:rPr lang="de-DE" sz="1100" b="1" baseline="0">
              <a:solidFill>
                <a:schemeClr val="accent5">
                  <a:lumMod val="50000"/>
                </a:schemeClr>
              </a:solidFill>
            </a:rPr>
            <a:t> </a:t>
          </a:r>
        </a:p>
        <a:p>
          <a:r>
            <a:rPr lang="de-DE" sz="1100" b="1" baseline="0">
              <a:solidFill>
                <a:schemeClr val="accent5">
                  <a:lumMod val="50000"/>
                </a:schemeClr>
              </a:solidFill>
            </a:rPr>
            <a:t>Bautechnik, Bauwirtschaft und Vergabewesen</a:t>
          </a:r>
        </a:p>
        <a:p>
          <a:r>
            <a:rPr lang="de-DE" sz="1100">
              <a:solidFill>
                <a:schemeClr val="accent5">
                  <a:lumMod val="50000"/>
                </a:schemeClr>
              </a:solidFill>
            </a:rPr>
            <a:t>Telefon: +49 431</a:t>
          </a:r>
          <a:r>
            <a:rPr lang="de-DE" sz="1100" baseline="0">
              <a:solidFill>
                <a:schemeClr val="accent5">
                  <a:lumMod val="50000"/>
                </a:schemeClr>
              </a:solidFill>
            </a:rPr>
            <a:t> 988 3331</a:t>
          </a:r>
          <a:endParaRPr lang="de-DE" sz="1100">
            <a:solidFill>
              <a:schemeClr val="accent5">
                <a:lumMod val="50000"/>
              </a:schemeClr>
            </a:solidFill>
          </a:endParaRPr>
        </a:p>
        <a:p>
          <a:r>
            <a:rPr lang="de-DE" sz="1100">
              <a:solidFill>
                <a:schemeClr val="accent5">
                  <a:lumMod val="50000"/>
                </a:schemeClr>
              </a:solidFill>
            </a:rPr>
            <a:t>Alexander.Boettcher@im.landsh.de</a:t>
          </a:r>
        </a:p>
      </xdr:txBody>
    </xdr:sp>
    <xdr:clientData/>
  </xdr:twoCellAnchor>
  <xdr:twoCellAnchor>
    <xdr:from>
      <xdr:col>0</xdr:col>
      <xdr:colOff>492124</xdr:colOff>
      <xdr:row>57</xdr:row>
      <xdr:rowOff>139700</xdr:rowOff>
    </xdr:from>
    <xdr:to>
      <xdr:col>0</xdr:col>
      <xdr:colOff>3638549</xdr:colOff>
      <xdr:row>64</xdr:row>
      <xdr:rowOff>76200</xdr:rowOff>
    </xdr:to>
    <xdr:sp macro="" textlink="">
      <xdr:nvSpPr>
        <xdr:cNvPr id="9" name="Textfeld 8">
          <a:extLst>
            <a:ext uri="{FF2B5EF4-FFF2-40B4-BE49-F238E27FC236}">
              <a16:creationId xmlns:a16="http://schemas.microsoft.com/office/drawing/2014/main" id="{9C7A081F-E2E8-4205-A576-06A73BF92C79}"/>
            </a:ext>
          </a:extLst>
        </xdr:cNvPr>
        <xdr:cNvSpPr txBox="1"/>
      </xdr:nvSpPr>
      <xdr:spPr>
        <a:xfrm>
          <a:off x="492124" y="18065750"/>
          <a:ext cx="3146425" cy="1298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chemeClr val="accent5">
                  <a:lumMod val="50000"/>
                </a:schemeClr>
              </a:solidFill>
            </a:rPr>
            <a:t>Beratendes Ingenieurbüro für Klimaschutz </a:t>
          </a:r>
        </a:p>
        <a:p>
          <a:r>
            <a:rPr lang="de-DE" sz="1100">
              <a:solidFill>
                <a:schemeClr val="accent5">
                  <a:lumMod val="50000"/>
                </a:schemeClr>
              </a:solidFill>
            </a:rPr>
            <a:t>ZEITEN°GRAD GbR</a:t>
          </a:r>
        </a:p>
        <a:p>
          <a:endParaRPr lang="de-DE" sz="1100">
            <a:solidFill>
              <a:schemeClr val="accent5">
                <a:lumMod val="50000"/>
              </a:schemeClr>
            </a:solidFill>
          </a:endParaRPr>
        </a:p>
        <a:p>
          <a:r>
            <a:rPr lang="de-DE" sz="1100">
              <a:solidFill>
                <a:schemeClr val="accent5">
                  <a:lumMod val="50000"/>
                </a:schemeClr>
              </a:solidFill>
            </a:rPr>
            <a:t>Dr.</a:t>
          </a:r>
          <a:r>
            <a:rPr lang="de-DE" sz="1100" baseline="0">
              <a:solidFill>
                <a:schemeClr val="accent5">
                  <a:lumMod val="50000"/>
                </a:schemeClr>
              </a:solidFill>
            </a:rPr>
            <a:t> Sebastian Krug</a:t>
          </a:r>
          <a:br>
            <a:rPr lang="de-DE" sz="1100" baseline="0">
              <a:solidFill>
                <a:schemeClr val="accent5">
                  <a:lumMod val="50000"/>
                </a:schemeClr>
              </a:solidFill>
            </a:rPr>
          </a:br>
          <a:r>
            <a:rPr lang="de-DE" sz="1100" baseline="0">
              <a:solidFill>
                <a:schemeClr val="accent5">
                  <a:lumMod val="50000"/>
                </a:schemeClr>
              </a:solidFill>
            </a:rPr>
            <a:t>Geschäftsführer</a:t>
          </a:r>
        </a:p>
        <a:p>
          <a:endParaRPr lang="de-DE" sz="1100" b="0" i="0" u="sng" strike="noStrike">
            <a:solidFill>
              <a:schemeClr val="accent5">
                <a:lumMod val="50000"/>
              </a:schemeClr>
            </a:solidFill>
            <a:effectLst/>
            <a:latin typeface="+mn-lt"/>
            <a:ea typeface="+mn-ea"/>
            <a:cs typeface="+mn-cs"/>
            <a:hlinkClick xmlns:r="http://schemas.openxmlformats.org/officeDocument/2006/relationships" r:id=""/>
          </a:endParaRPr>
        </a:p>
        <a:p>
          <a:r>
            <a:rPr lang="de-DE" sz="1100" b="0" i="0" u="sng" strike="noStrike">
              <a:solidFill>
                <a:schemeClr val="accent5">
                  <a:lumMod val="50000"/>
                </a:schemeClr>
              </a:solidFill>
              <a:effectLst/>
              <a:latin typeface="+mn-lt"/>
              <a:ea typeface="+mn-ea"/>
              <a:cs typeface="+mn-cs"/>
              <a:hlinkClick xmlns:r="http://schemas.openxmlformats.org/officeDocument/2006/relationships" r:id=""/>
            </a:rPr>
            <a:t>info@zeitengrad.de</a:t>
          </a:r>
          <a:r>
            <a:rPr lang="de-DE">
              <a:solidFill>
                <a:schemeClr val="accent5">
                  <a:lumMod val="50000"/>
                </a:schemeClr>
              </a:solidFill>
            </a:rPr>
            <a:t> </a:t>
          </a:r>
          <a:endParaRPr lang="en-DE" sz="1100">
            <a:solidFill>
              <a:schemeClr val="accent5">
                <a:lumMod val="50000"/>
              </a:schemeClr>
            </a:solidFill>
          </a:endParaRPr>
        </a:p>
      </xdr:txBody>
    </xdr:sp>
    <xdr:clientData/>
  </xdr:twoCellAnchor>
  <xdr:oneCellAnchor>
    <xdr:from>
      <xdr:col>0</xdr:col>
      <xdr:colOff>4972050</xdr:colOff>
      <xdr:row>58</xdr:row>
      <xdr:rowOff>66676</xdr:rowOff>
    </xdr:from>
    <xdr:ext cx="1219200" cy="1219200"/>
    <xdr:pic>
      <xdr:nvPicPr>
        <xdr:cNvPr id="10" name="Grafik 9">
          <a:extLst>
            <a:ext uri="{FF2B5EF4-FFF2-40B4-BE49-F238E27FC236}">
              <a16:creationId xmlns:a16="http://schemas.microsoft.com/office/drawing/2014/main" id="{0C071670-A437-407A-B413-FB2B629EE208}"/>
            </a:ext>
          </a:extLst>
        </xdr:cNvPr>
        <xdr:cNvPicPr>
          <a:picLocks noChangeAspect="1"/>
        </xdr:cNvPicPr>
      </xdr:nvPicPr>
      <xdr:blipFill>
        <a:blip xmlns:r="http://schemas.openxmlformats.org/officeDocument/2006/relationships" r:embed="rId4"/>
        <a:stretch>
          <a:fillRect/>
        </a:stretch>
      </xdr:blipFill>
      <xdr:spPr>
        <a:xfrm>
          <a:off x="4972050" y="18192751"/>
          <a:ext cx="1219200" cy="12192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295275</xdr:colOff>
          <xdr:row>6</xdr:row>
          <xdr:rowOff>409575</xdr:rowOff>
        </xdr:from>
        <xdr:to>
          <xdr:col>3</xdr:col>
          <xdr:colOff>695325</xdr:colOff>
          <xdr:row>6</xdr:row>
          <xdr:rowOff>790575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4</xdr:row>
          <xdr:rowOff>295275</xdr:rowOff>
        </xdr:from>
        <xdr:to>
          <xdr:col>3</xdr:col>
          <xdr:colOff>685800</xdr:colOff>
          <xdr:row>4</xdr:row>
          <xdr:rowOff>676275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10</xdr:row>
          <xdr:rowOff>323850</xdr:rowOff>
        </xdr:from>
        <xdr:to>
          <xdr:col>3</xdr:col>
          <xdr:colOff>695325</xdr:colOff>
          <xdr:row>10</xdr:row>
          <xdr:rowOff>704850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5</xdr:row>
          <xdr:rowOff>333375</xdr:rowOff>
        </xdr:from>
        <xdr:to>
          <xdr:col>3</xdr:col>
          <xdr:colOff>695325</xdr:colOff>
          <xdr:row>5</xdr:row>
          <xdr:rowOff>723900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11</xdr:row>
          <xdr:rowOff>333375</xdr:rowOff>
        </xdr:from>
        <xdr:to>
          <xdr:col>3</xdr:col>
          <xdr:colOff>695325</xdr:colOff>
          <xdr:row>11</xdr:row>
          <xdr:rowOff>723900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2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12</xdr:row>
          <xdr:rowOff>447675</xdr:rowOff>
        </xdr:from>
        <xdr:to>
          <xdr:col>3</xdr:col>
          <xdr:colOff>695325</xdr:colOff>
          <xdr:row>12</xdr:row>
          <xdr:rowOff>838200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2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13</xdr:row>
          <xdr:rowOff>333375</xdr:rowOff>
        </xdr:from>
        <xdr:to>
          <xdr:col>3</xdr:col>
          <xdr:colOff>695325</xdr:colOff>
          <xdr:row>13</xdr:row>
          <xdr:rowOff>723900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2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14</xdr:row>
          <xdr:rowOff>333375</xdr:rowOff>
        </xdr:from>
        <xdr:to>
          <xdr:col>3</xdr:col>
          <xdr:colOff>695325</xdr:colOff>
          <xdr:row>14</xdr:row>
          <xdr:rowOff>723900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2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19</xdr:row>
          <xdr:rowOff>361950</xdr:rowOff>
        </xdr:from>
        <xdr:to>
          <xdr:col>3</xdr:col>
          <xdr:colOff>723900</xdr:colOff>
          <xdr:row>19</xdr:row>
          <xdr:rowOff>1162050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2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20</xdr:row>
          <xdr:rowOff>409575</xdr:rowOff>
        </xdr:from>
        <xdr:to>
          <xdr:col>3</xdr:col>
          <xdr:colOff>723900</xdr:colOff>
          <xdr:row>20</xdr:row>
          <xdr:rowOff>790575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2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21</xdr:row>
          <xdr:rowOff>133350</xdr:rowOff>
        </xdr:from>
        <xdr:to>
          <xdr:col>3</xdr:col>
          <xdr:colOff>723900</xdr:colOff>
          <xdr:row>21</xdr:row>
          <xdr:rowOff>514350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2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22</xdr:row>
          <xdr:rowOff>133350</xdr:rowOff>
        </xdr:from>
        <xdr:to>
          <xdr:col>3</xdr:col>
          <xdr:colOff>723900</xdr:colOff>
          <xdr:row>22</xdr:row>
          <xdr:rowOff>514350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2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23</xdr:row>
          <xdr:rowOff>361950</xdr:rowOff>
        </xdr:from>
        <xdr:to>
          <xdr:col>3</xdr:col>
          <xdr:colOff>723900</xdr:colOff>
          <xdr:row>23</xdr:row>
          <xdr:rowOff>952500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2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24</xdr:row>
          <xdr:rowOff>133350</xdr:rowOff>
        </xdr:from>
        <xdr:to>
          <xdr:col>3</xdr:col>
          <xdr:colOff>723900</xdr:colOff>
          <xdr:row>24</xdr:row>
          <xdr:rowOff>514350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2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24</xdr:row>
          <xdr:rowOff>723900</xdr:rowOff>
        </xdr:from>
        <xdr:to>
          <xdr:col>3</xdr:col>
          <xdr:colOff>723900</xdr:colOff>
          <xdr:row>25</xdr:row>
          <xdr:rowOff>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2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32</xdr:row>
          <xdr:rowOff>133350</xdr:rowOff>
        </xdr:from>
        <xdr:to>
          <xdr:col>3</xdr:col>
          <xdr:colOff>723900</xdr:colOff>
          <xdr:row>32</xdr:row>
          <xdr:rowOff>733425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2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33</xdr:row>
          <xdr:rowOff>266700</xdr:rowOff>
        </xdr:from>
        <xdr:to>
          <xdr:col>3</xdr:col>
          <xdr:colOff>723900</xdr:colOff>
          <xdr:row>33</xdr:row>
          <xdr:rowOff>647700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2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34</xdr:row>
          <xdr:rowOff>133350</xdr:rowOff>
        </xdr:from>
        <xdr:to>
          <xdr:col>3</xdr:col>
          <xdr:colOff>723900</xdr:colOff>
          <xdr:row>34</xdr:row>
          <xdr:rowOff>514350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2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35</xdr:row>
          <xdr:rowOff>133350</xdr:rowOff>
        </xdr:from>
        <xdr:to>
          <xdr:col>3</xdr:col>
          <xdr:colOff>723900</xdr:colOff>
          <xdr:row>35</xdr:row>
          <xdr:rowOff>514350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2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36</xdr:row>
          <xdr:rowOff>400050</xdr:rowOff>
        </xdr:from>
        <xdr:to>
          <xdr:col>3</xdr:col>
          <xdr:colOff>714375</xdr:colOff>
          <xdr:row>36</xdr:row>
          <xdr:rowOff>781050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2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37</xdr:row>
          <xdr:rowOff>400050</xdr:rowOff>
        </xdr:from>
        <xdr:to>
          <xdr:col>3</xdr:col>
          <xdr:colOff>695325</xdr:colOff>
          <xdr:row>37</xdr:row>
          <xdr:rowOff>809625</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2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38</xdr:row>
          <xdr:rowOff>161925</xdr:rowOff>
        </xdr:from>
        <xdr:to>
          <xdr:col>3</xdr:col>
          <xdr:colOff>723900</xdr:colOff>
          <xdr:row>38</xdr:row>
          <xdr:rowOff>733425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2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41</xdr:row>
          <xdr:rowOff>133350</xdr:rowOff>
        </xdr:from>
        <xdr:to>
          <xdr:col>3</xdr:col>
          <xdr:colOff>723900</xdr:colOff>
          <xdr:row>41</xdr:row>
          <xdr:rowOff>514350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2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31</xdr:row>
          <xdr:rowOff>381000</xdr:rowOff>
        </xdr:from>
        <xdr:to>
          <xdr:col>3</xdr:col>
          <xdr:colOff>733425</xdr:colOff>
          <xdr:row>31</xdr:row>
          <xdr:rowOff>1152525</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2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30</xdr:row>
          <xdr:rowOff>238125</xdr:rowOff>
        </xdr:from>
        <xdr:to>
          <xdr:col>3</xdr:col>
          <xdr:colOff>733425</xdr:colOff>
          <xdr:row>30</xdr:row>
          <xdr:rowOff>628650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2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44</xdr:row>
          <xdr:rowOff>438150</xdr:rowOff>
        </xdr:from>
        <xdr:to>
          <xdr:col>3</xdr:col>
          <xdr:colOff>723900</xdr:colOff>
          <xdr:row>44</xdr:row>
          <xdr:rowOff>819150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2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45</xdr:row>
          <xdr:rowOff>152400</xdr:rowOff>
        </xdr:from>
        <xdr:to>
          <xdr:col>3</xdr:col>
          <xdr:colOff>723900</xdr:colOff>
          <xdr:row>45</xdr:row>
          <xdr:rowOff>533400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2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46</xdr:row>
          <xdr:rowOff>381000</xdr:rowOff>
        </xdr:from>
        <xdr:to>
          <xdr:col>3</xdr:col>
          <xdr:colOff>723900</xdr:colOff>
          <xdr:row>46</xdr:row>
          <xdr:rowOff>762000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2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47</xdr:row>
          <xdr:rowOff>409575</xdr:rowOff>
        </xdr:from>
        <xdr:to>
          <xdr:col>3</xdr:col>
          <xdr:colOff>723900</xdr:colOff>
          <xdr:row>47</xdr:row>
          <xdr:rowOff>790575</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2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48</xdr:row>
          <xdr:rowOff>314325</xdr:rowOff>
        </xdr:from>
        <xdr:to>
          <xdr:col>3</xdr:col>
          <xdr:colOff>723900</xdr:colOff>
          <xdr:row>48</xdr:row>
          <xdr:rowOff>695325</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2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49</xdr:row>
          <xdr:rowOff>304800</xdr:rowOff>
        </xdr:from>
        <xdr:to>
          <xdr:col>3</xdr:col>
          <xdr:colOff>723900</xdr:colOff>
          <xdr:row>49</xdr:row>
          <xdr:rowOff>695325</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2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50</xdr:row>
          <xdr:rowOff>257175</xdr:rowOff>
        </xdr:from>
        <xdr:to>
          <xdr:col>3</xdr:col>
          <xdr:colOff>723900</xdr:colOff>
          <xdr:row>50</xdr:row>
          <xdr:rowOff>647700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2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51</xdr:row>
          <xdr:rowOff>247650</xdr:rowOff>
        </xdr:from>
        <xdr:to>
          <xdr:col>3</xdr:col>
          <xdr:colOff>723900</xdr:colOff>
          <xdr:row>51</xdr:row>
          <xdr:rowOff>628650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2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52</xdr:row>
          <xdr:rowOff>247650</xdr:rowOff>
        </xdr:from>
        <xdr:to>
          <xdr:col>3</xdr:col>
          <xdr:colOff>723900</xdr:colOff>
          <xdr:row>52</xdr:row>
          <xdr:rowOff>628650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2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53</xdr:row>
          <xdr:rowOff>257175</xdr:rowOff>
        </xdr:from>
        <xdr:to>
          <xdr:col>3</xdr:col>
          <xdr:colOff>723900</xdr:colOff>
          <xdr:row>53</xdr:row>
          <xdr:rowOff>647700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2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58</xdr:row>
          <xdr:rowOff>171450</xdr:rowOff>
        </xdr:from>
        <xdr:to>
          <xdr:col>3</xdr:col>
          <xdr:colOff>723900</xdr:colOff>
          <xdr:row>59</xdr:row>
          <xdr:rowOff>123825</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2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67</xdr:row>
          <xdr:rowOff>152400</xdr:rowOff>
        </xdr:from>
        <xdr:to>
          <xdr:col>3</xdr:col>
          <xdr:colOff>723900</xdr:colOff>
          <xdr:row>67</xdr:row>
          <xdr:rowOff>533400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2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68</xdr:row>
          <xdr:rowOff>152400</xdr:rowOff>
        </xdr:from>
        <xdr:to>
          <xdr:col>3</xdr:col>
          <xdr:colOff>723900</xdr:colOff>
          <xdr:row>68</xdr:row>
          <xdr:rowOff>533400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2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69</xdr:row>
          <xdr:rowOff>152400</xdr:rowOff>
        </xdr:from>
        <xdr:to>
          <xdr:col>3</xdr:col>
          <xdr:colOff>723900</xdr:colOff>
          <xdr:row>69</xdr:row>
          <xdr:rowOff>533400</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2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59</xdr:row>
          <xdr:rowOff>152400</xdr:rowOff>
        </xdr:from>
        <xdr:to>
          <xdr:col>3</xdr:col>
          <xdr:colOff>733425</xdr:colOff>
          <xdr:row>59</xdr:row>
          <xdr:rowOff>533400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2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60</xdr:row>
          <xdr:rowOff>152400</xdr:rowOff>
        </xdr:from>
        <xdr:to>
          <xdr:col>3</xdr:col>
          <xdr:colOff>733425</xdr:colOff>
          <xdr:row>60</xdr:row>
          <xdr:rowOff>533400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2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70</xdr:row>
          <xdr:rowOff>295275</xdr:rowOff>
        </xdr:from>
        <xdr:to>
          <xdr:col>3</xdr:col>
          <xdr:colOff>723900</xdr:colOff>
          <xdr:row>70</xdr:row>
          <xdr:rowOff>1219200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2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61</xdr:row>
          <xdr:rowOff>152400</xdr:rowOff>
        </xdr:from>
        <xdr:to>
          <xdr:col>3</xdr:col>
          <xdr:colOff>733425</xdr:colOff>
          <xdr:row>61</xdr:row>
          <xdr:rowOff>533400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2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71</xdr:row>
          <xdr:rowOff>495300</xdr:rowOff>
        </xdr:from>
        <xdr:to>
          <xdr:col>3</xdr:col>
          <xdr:colOff>723900</xdr:colOff>
          <xdr:row>72</xdr:row>
          <xdr:rowOff>171450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2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72</xdr:row>
          <xdr:rowOff>342900</xdr:rowOff>
        </xdr:from>
        <xdr:to>
          <xdr:col>3</xdr:col>
          <xdr:colOff>714375</xdr:colOff>
          <xdr:row>72</xdr:row>
          <xdr:rowOff>723900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2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73</xdr:row>
          <xdr:rowOff>114300</xdr:rowOff>
        </xdr:from>
        <xdr:to>
          <xdr:col>3</xdr:col>
          <xdr:colOff>676275</xdr:colOff>
          <xdr:row>73</xdr:row>
          <xdr:rowOff>542925</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2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74</xdr:row>
          <xdr:rowOff>152400</xdr:rowOff>
        </xdr:from>
        <xdr:to>
          <xdr:col>3</xdr:col>
          <xdr:colOff>723900</xdr:colOff>
          <xdr:row>74</xdr:row>
          <xdr:rowOff>533400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2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79</xdr:row>
          <xdr:rowOff>390525</xdr:rowOff>
        </xdr:from>
        <xdr:to>
          <xdr:col>3</xdr:col>
          <xdr:colOff>723900</xdr:colOff>
          <xdr:row>80</xdr:row>
          <xdr:rowOff>47625</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2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80</xdr:row>
          <xdr:rowOff>390525</xdr:rowOff>
        </xdr:from>
        <xdr:to>
          <xdr:col>3</xdr:col>
          <xdr:colOff>723900</xdr:colOff>
          <xdr:row>80</xdr:row>
          <xdr:rowOff>771525</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2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81</xdr:row>
          <xdr:rowOff>447675</xdr:rowOff>
        </xdr:from>
        <xdr:to>
          <xdr:col>3</xdr:col>
          <xdr:colOff>723900</xdr:colOff>
          <xdr:row>81</xdr:row>
          <xdr:rowOff>838200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2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82</xdr:row>
          <xdr:rowOff>457200</xdr:rowOff>
        </xdr:from>
        <xdr:to>
          <xdr:col>3</xdr:col>
          <xdr:colOff>723900</xdr:colOff>
          <xdr:row>82</xdr:row>
          <xdr:rowOff>838200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2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91</xdr:row>
          <xdr:rowOff>200025</xdr:rowOff>
        </xdr:from>
        <xdr:to>
          <xdr:col>3</xdr:col>
          <xdr:colOff>723900</xdr:colOff>
          <xdr:row>91</xdr:row>
          <xdr:rowOff>952500</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2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92</xdr:row>
          <xdr:rowOff>342900</xdr:rowOff>
        </xdr:from>
        <xdr:to>
          <xdr:col>3</xdr:col>
          <xdr:colOff>723900</xdr:colOff>
          <xdr:row>92</xdr:row>
          <xdr:rowOff>723900</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2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93</xdr:row>
          <xdr:rowOff>200025</xdr:rowOff>
        </xdr:from>
        <xdr:to>
          <xdr:col>3</xdr:col>
          <xdr:colOff>723900</xdr:colOff>
          <xdr:row>93</xdr:row>
          <xdr:rowOff>581025</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2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95</xdr:row>
          <xdr:rowOff>314325</xdr:rowOff>
        </xdr:from>
        <xdr:to>
          <xdr:col>3</xdr:col>
          <xdr:colOff>723900</xdr:colOff>
          <xdr:row>95</xdr:row>
          <xdr:rowOff>695325</xdr:rowOff>
        </xdr:to>
        <xdr:sp macro="" textlink="">
          <xdr:nvSpPr>
            <xdr:cNvPr id="2138" name="Check Box 90" hidden="1">
              <a:extLst>
                <a:ext uri="{63B3BB69-23CF-44E3-9099-C40C66FF867C}">
                  <a14:compatExt spid="_x0000_s2138"/>
                </a:ext>
                <a:ext uri="{FF2B5EF4-FFF2-40B4-BE49-F238E27FC236}">
                  <a16:creationId xmlns:a16="http://schemas.microsoft.com/office/drawing/2014/main" id="{00000000-0008-0000-02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90</xdr:row>
          <xdr:rowOff>238125</xdr:rowOff>
        </xdr:from>
        <xdr:to>
          <xdr:col>3</xdr:col>
          <xdr:colOff>733425</xdr:colOff>
          <xdr:row>90</xdr:row>
          <xdr:rowOff>628650</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2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97</xdr:row>
          <xdr:rowOff>228600</xdr:rowOff>
        </xdr:from>
        <xdr:to>
          <xdr:col>3</xdr:col>
          <xdr:colOff>723900</xdr:colOff>
          <xdr:row>97</xdr:row>
          <xdr:rowOff>609600</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2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98</xdr:row>
          <xdr:rowOff>171450</xdr:rowOff>
        </xdr:from>
        <xdr:to>
          <xdr:col>3</xdr:col>
          <xdr:colOff>723900</xdr:colOff>
          <xdr:row>98</xdr:row>
          <xdr:rowOff>552450</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2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99</xdr:row>
          <xdr:rowOff>390525</xdr:rowOff>
        </xdr:from>
        <xdr:to>
          <xdr:col>3</xdr:col>
          <xdr:colOff>723900</xdr:colOff>
          <xdr:row>99</xdr:row>
          <xdr:rowOff>771525</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2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100</xdr:row>
          <xdr:rowOff>409575</xdr:rowOff>
        </xdr:from>
        <xdr:to>
          <xdr:col>3</xdr:col>
          <xdr:colOff>723900</xdr:colOff>
          <xdr:row>100</xdr:row>
          <xdr:rowOff>790575</xdr:rowOff>
        </xdr:to>
        <xdr:sp macro="" textlink="">
          <xdr:nvSpPr>
            <xdr:cNvPr id="2145" name="Check Box 97" hidden="1">
              <a:extLst>
                <a:ext uri="{63B3BB69-23CF-44E3-9099-C40C66FF867C}">
                  <a14:compatExt spid="_x0000_s2145"/>
                </a:ext>
                <a:ext uri="{FF2B5EF4-FFF2-40B4-BE49-F238E27FC236}">
                  <a16:creationId xmlns:a16="http://schemas.microsoft.com/office/drawing/2014/main" id="{00000000-0008-0000-02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101</xdr:row>
          <xdr:rowOff>495300</xdr:rowOff>
        </xdr:from>
        <xdr:to>
          <xdr:col>3</xdr:col>
          <xdr:colOff>723900</xdr:colOff>
          <xdr:row>101</xdr:row>
          <xdr:rowOff>885825</xdr:rowOff>
        </xdr:to>
        <xdr:sp macro="" textlink="">
          <xdr:nvSpPr>
            <xdr:cNvPr id="2146" name="Check Box 98" hidden="1">
              <a:extLst>
                <a:ext uri="{63B3BB69-23CF-44E3-9099-C40C66FF867C}">
                  <a14:compatExt spid="_x0000_s2146"/>
                </a:ext>
                <a:ext uri="{FF2B5EF4-FFF2-40B4-BE49-F238E27FC236}">
                  <a16:creationId xmlns:a16="http://schemas.microsoft.com/office/drawing/2014/main" id="{00000000-0008-0000-02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102</xdr:row>
          <xdr:rowOff>504825</xdr:rowOff>
        </xdr:from>
        <xdr:to>
          <xdr:col>3</xdr:col>
          <xdr:colOff>723900</xdr:colOff>
          <xdr:row>102</xdr:row>
          <xdr:rowOff>885825</xdr:rowOff>
        </xdr:to>
        <xdr:sp macro="" textlink="">
          <xdr:nvSpPr>
            <xdr:cNvPr id="2147" name="Check Box 99" hidden="1">
              <a:extLst>
                <a:ext uri="{63B3BB69-23CF-44E3-9099-C40C66FF867C}">
                  <a14:compatExt spid="_x0000_s2147"/>
                </a:ext>
                <a:ext uri="{FF2B5EF4-FFF2-40B4-BE49-F238E27FC236}">
                  <a16:creationId xmlns:a16="http://schemas.microsoft.com/office/drawing/2014/main" id="{00000000-0008-0000-02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111</xdr:row>
          <xdr:rowOff>190500</xdr:rowOff>
        </xdr:from>
        <xdr:to>
          <xdr:col>3</xdr:col>
          <xdr:colOff>762000</xdr:colOff>
          <xdr:row>111</xdr:row>
          <xdr:rowOff>1076325</xdr:rowOff>
        </xdr:to>
        <xdr:sp macro="" textlink="">
          <xdr:nvSpPr>
            <xdr:cNvPr id="2148" name="Check Box 100" hidden="1">
              <a:extLst>
                <a:ext uri="{63B3BB69-23CF-44E3-9099-C40C66FF867C}">
                  <a14:compatExt spid="_x0000_s2148"/>
                </a:ext>
                <a:ext uri="{FF2B5EF4-FFF2-40B4-BE49-F238E27FC236}">
                  <a16:creationId xmlns:a16="http://schemas.microsoft.com/office/drawing/2014/main" id="{00000000-0008-0000-02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109</xdr:row>
          <xdr:rowOff>400050</xdr:rowOff>
        </xdr:from>
        <xdr:to>
          <xdr:col>3</xdr:col>
          <xdr:colOff>742950</xdr:colOff>
          <xdr:row>109</xdr:row>
          <xdr:rowOff>781050</xdr:rowOff>
        </xdr:to>
        <xdr:sp macro="" textlink="">
          <xdr:nvSpPr>
            <xdr:cNvPr id="2149" name="Check Box 101" hidden="1">
              <a:extLst>
                <a:ext uri="{63B3BB69-23CF-44E3-9099-C40C66FF867C}">
                  <a14:compatExt spid="_x0000_s2149"/>
                </a:ext>
                <a:ext uri="{FF2B5EF4-FFF2-40B4-BE49-F238E27FC236}">
                  <a16:creationId xmlns:a16="http://schemas.microsoft.com/office/drawing/2014/main" id="{00000000-0008-0000-02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112</xdr:row>
          <xdr:rowOff>590550</xdr:rowOff>
        </xdr:from>
        <xdr:to>
          <xdr:col>3</xdr:col>
          <xdr:colOff>723900</xdr:colOff>
          <xdr:row>112</xdr:row>
          <xdr:rowOff>981075</xdr:rowOff>
        </xdr:to>
        <xdr:sp macro="" textlink="">
          <xdr:nvSpPr>
            <xdr:cNvPr id="2151" name="Check Box 103" hidden="1">
              <a:extLst>
                <a:ext uri="{63B3BB69-23CF-44E3-9099-C40C66FF867C}">
                  <a14:compatExt spid="_x0000_s2151"/>
                </a:ext>
                <a:ext uri="{FF2B5EF4-FFF2-40B4-BE49-F238E27FC236}">
                  <a16:creationId xmlns:a16="http://schemas.microsoft.com/office/drawing/2014/main" id="{00000000-0008-0000-02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118</xdr:row>
          <xdr:rowOff>361950</xdr:rowOff>
        </xdr:from>
        <xdr:to>
          <xdr:col>3</xdr:col>
          <xdr:colOff>723900</xdr:colOff>
          <xdr:row>118</xdr:row>
          <xdr:rowOff>1114425</xdr:rowOff>
        </xdr:to>
        <xdr:sp macro="" textlink="">
          <xdr:nvSpPr>
            <xdr:cNvPr id="2152" name="Check Box 104" hidden="1">
              <a:extLst>
                <a:ext uri="{63B3BB69-23CF-44E3-9099-C40C66FF867C}">
                  <a14:compatExt spid="_x0000_s2152"/>
                </a:ext>
                <a:ext uri="{FF2B5EF4-FFF2-40B4-BE49-F238E27FC236}">
                  <a16:creationId xmlns:a16="http://schemas.microsoft.com/office/drawing/2014/main" id="{00000000-0008-0000-02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119</xdr:row>
          <xdr:rowOff>266700</xdr:rowOff>
        </xdr:from>
        <xdr:to>
          <xdr:col>3</xdr:col>
          <xdr:colOff>723900</xdr:colOff>
          <xdr:row>119</xdr:row>
          <xdr:rowOff>647700</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2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125</xdr:row>
          <xdr:rowOff>323850</xdr:rowOff>
        </xdr:from>
        <xdr:to>
          <xdr:col>3</xdr:col>
          <xdr:colOff>742950</xdr:colOff>
          <xdr:row>125</xdr:row>
          <xdr:rowOff>1076325</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2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117</xdr:row>
          <xdr:rowOff>85725</xdr:rowOff>
        </xdr:from>
        <xdr:to>
          <xdr:col>3</xdr:col>
          <xdr:colOff>733425</xdr:colOff>
          <xdr:row>117</xdr:row>
          <xdr:rowOff>838200</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2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126</xdr:row>
          <xdr:rowOff>266700</xdr:rowOff>
        </xdr:from>
        <xdr:to>
          <xdr:col>3</xdr:col>
          <xdr:colOff>723900</xdr:colOff>
          <xdr:row>126</xdr:row>
          <xdr:rowOff>657225</xdr:rowOff>
        </xdr:to>
        <xdr:sp macro="" textlink="">
          <xdr:nvSpPr>
            <xdr:cNvPr id="2156" name="Check Box 108" hidden="1">
              <a:extLst>
                <a:ext uri="{63B3BB69-23CF-44E3-9099-C40C66FF867C}">
                  <a14:compatExt spid="_x0000_s2156"/>
                </a:ext>
                <a:ext uri="{FF2B5EF4-FFF2-40B4-BE49-F238E27FC236}">
                  <a16:creationId xmlns:a16="http://schemas.microsoft.com/office/drawing/2014/main" id="{00000000-0008-0000-02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124</xdr:row>
          <xdr:rowOff>285750</xdr:rowOff>
        </xdr:from>
        <xdr:to>
          <xdr:col>3</xdr:col>
          <xdr:colOff>733425</xdr:colOff>
          <xdr:row>124</xdr:row>
          <xdr:rowOff>676275</xdr:rowOff>
        </xdr:to>
        <xdr:sp macro="" textlink="">
          <xdr:nvSpPr>
            <xdr:cNvPr id="2157" name="Check Box 109" hidden="1">
              <a:extLst>
                <a:ext uri="{63B3BB69-23CF-44E3-9099-C40C66FF867C}">
                  <a14:compatExt spid="_x0000_s2157"/>
                </a:ext>
                <a:ext uri="{FF2B5EF4-FFF2-40B4-BE49-F238E27FC236}">
                  <a16:creationId xmlns:a16="http://schemas.microsoft.com/office/drawing/2014/main" id="{00000000-0008-0000-02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127</xdr:row>
          <xdr:rowOff>228600</xdr:rowOff>
        </xdr:from>
        <xdr:to>
          <xdr:col>3</xdr:col>
          <xdr:colOff>723900</xdr:colOff>
          <xdr:row>127</xdr:row>
          <xdr:rowOff>619125</xdr:rowOff>
        </xdr:to>
        <xdr:sp macro="" textlink="">
          <xdr:nvSpPr>
            <xdr:cNvPr id="2158" name="Check Box 110" hidden="1">
              <a:extLst>
                <a:ext uri="{63B3BB69-23CF-44E3-9099-C40C66FF867C}">
                  <a14:compatExt spid="_x0000_s2158"/>
                </a:ext>
                <a:ext uri="{FF2B5EF4-FFF2-40B4-BE49-F238E27FC236}">
                  <a16:creationId xmlns:a16="http://schemas.microsoft.com/office/drawing/2014/main" id="{00000000-0008-0000-02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128</xdr:row>
          <xdr:rowOff>209550</xdr:rowOff>
        </xdr:from>
        <xdr:to>
          <xdr:col>3</xdr:col>
          <xdr:colOff>723900</xdr:colOff>
          <xdr:row>128</xdr:row>
          <xdr:rowOff>619125</xdr:rowOff>
        </xdr:to>
        <xdr:sp macro="" textlink="">
          <xdr:nvSpPr>
            <xdr:cNvPr id="2159" name="Check Box 111" hidden="1">
              <a:extLst>
                <a:ext uri="{63B3BB69-23CF-44E3-9099-C40C66FF867C}">
                  <a14:compatExt spid="_x0000_s2159"/>
                </a:ext>
                <a:ext uri="{FF2B5EF4-FFF2-40B4-BE49-F238E27FC236}">
                  <a16:creationId xmlns:a16="http://schemas.microsoft.com/office/drawing/2014/main" id="{00000000-0008-0000-02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103</xdr:row>
          <xdr:rowOff>533400</xdr:rowOff>
        </xdr:from>
        <xdr:to>
          <xdr:col>3</xdr:col>
          <xdr:colOff>723900</xdr:colOff>
          <xdr:row>103</xdr:row>
          <xdr:rowOff>914400</xdr:rowOff>
        </xdr:to>
        <xdr:sp macro="" textlink="">
          <xdr:nvSpPr>
            <xdr:cNvPr id="2160" name="Check Box 112" hidden="1">
              <a:extLst>
                <a:ext uri="{63B3BB69-23CF-44E3-9099-C40C66FF867C}">
                  <a14:compatExt spid="_x0000_s2160"/>
                </a:ext>
                <a:ext uri="{FF2B5EF4-FFF2-40B4-BE49-F238E27FC236}">
                  <a16:creationId xmlns:a16="http://schemas.microsoft.com/office/drawing/2014/main" id="{00000000-0008-0000-02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83</xdr:row>
          <xdr:rowOff>485775</xdr:rowOff>
        </xdr:from>
        <xdr:to>
          <xdr:col>3</xdr:col>
          <xdr:colOff>723900</xdr:colOff>
          <xdr:row>83</xdr:row>
          <xdr:rowOff>866775</xdr:rowOff>
        </xdr:to>
        <xdr:sp macro="" textlink="">
          <xdr:nvSpPr>
            <xdr:cNvPr id="2163" name="Check Box 115" hidden="1">
              <a:extLst>
                <a:ext uri="{63B3BB69-23CF-44E3-9099-C40C66FF867C}">
                  <a14:compatExt spid="_x0000_s2163"/>
                </a:ext>
                <a:ext uri="{FF2B5EF4-FFF2-40B4-BE49-F238E27FC236}">
                  <a16:creationId xmlns:a16="http://schemas.microsoft.com/office/drawing/2014/main" id="{00000000-0008-0000-02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85</xdr:row>
          <xdr:rowOff>295275</xdr:rowOff>
        </xdr:from>
        <xdr:to>
          <xdr:col>3</xdr:col>
          <xdr:colOff>723900</xdr:colOff>
          <xdr:row>85</xdr:row>
          <xdr:rowOff>676275</xdr:rowOff>
        </xdr:to>
        <xdr:sp macro="" textlink="">
          <xdr:nvSpPr>
            <xdr:cNvPr id="2164" name="Check Box 116" hidden="1">
              <a:extLst>
                <a:ext uri="{63B3BB69-23CF-44E3-9099-C40C66FF867C}">
                  <a14:compatExt spid="_x0000_s2164"/>
                </a:ext>
                <a:ext uri="{FF2B5EF4-FFF2-40B4-BE49-F238E27FC236}">
                  <a16:creationId xmlns:a16="http://schemas.microsoft.com/office/drawing/2014/main" id="{00000000-0008-0000-02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110</xdr:row>
          <xdr:rowOff>514350</xdr:rowOff>
        </xdr:from>
        <xdr:to>
          <xdr:col>3</xdr:col>
          <xdr:colOff>723900</xdr:colOff>
          <xdr:row>110</xdr:row>
          <xdr:rowOff>895350</xdr:rowOff>
        </xdr:to>
        <xdr:sp macro="" textlink="">
          <xdr:nvSpPr>
            <xdr:cNvPr id="2165" name="Check Box 117" hidden="1">
              <a:extLst>
                <a:ext uri="{63B3BB69-23CF-44E3-9099-C40C66FF867C}">
                  <a14:compatExt spid="_x0000_s2165"/>
                </a:ext>
                <a:ext uri="{FF2B5EF4-FFF2-40B4-BE49-F238E27FC236}">
                  <a16:creationId xmlns:a16="http://schemas.microsoft.com/office/drawing/2014/main" id="{00000000-0008-0000-02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104</xdr:row>
          <xdr:rowOff>533400</xdr:rowOff>
        </xdr:from>
        <xdr:to>
          <xdr:col>3</xdr:col>
          <xdr:colOff>723900</xdr:colOff>
          <xdr:row>104</xdr:row>
          <xdr:rowOff>914400</xdr:rowOff>
        </xdr:to>
        <xdr:sp macro="" textlink="">
          <xdr:nvSpPr>
            <xdr:cNvPr id="2166" name="Check Box 118" hidden="1">
              <a:extLst>
                <a:ext uri="{63B3BB69-23CF-44E3-9099-C40C66FF867C}">
                  <a14:compatExt spid="_x0000_s2166"/>
                </a:ext>
                <a:ext uri="{FF2B5EF4-FFF2-40B4-BE49-F238E27FC236}">
                  <a16:creationId xmlns:a16="http://schemas.microsoft.com/office/drawing/2014/main" id="{00000000-0008-0000-02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15</xdr:row>
          <xdr:rowOff>47625</xdr:rowOff>
        </xdr:from>
        <xdr:to>
          <xdr:col>3</xdr:col>
          <xdr:colOff>733425</xdr:colOff>
          <xdr:row>15</xdr:row>
          <xdr:rowOff>438150</xdr:rowOff>
        </xdr:to>
        <xdr:sp macro="" textlink="">
          <xdr:nvSpPr>
            <xdr:cNvPr id="2167" name="Check Box 119" hidden="1">
              <a:extLst>
                <a:ext uri="{63B3BB69-23CF-44E3-9099-C40C66FF867C}">
                  <a14:compatExt spid="_x0000_s2167"/>
                </a:ext>
                <a:ext uri="{FF2B5EF4-FFF2-40B4-BE49-F238E27FC236}">
                  <a16:creationId xmlns:a16="http://schemas.microsoft.com/office/drawing/2014/main" id="{00000000-0008-0000-0200-00007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16</xdr:row>
          <xdr:rowOff>47625</xdr:rowOff>
        </xdr:from>
        <xdr:to>
          <xdr:col>3</xdr:col>
          <xdr:colOff>733425</xdr:colOff>
          <xdr:row>16</xdr:row>
          <xdr:rowOff>438150</xdr:rowOff>
        </xdr:to>
        <xdr:sp macro="" textlink="">
          <xdr:nvSpPr>
            <xdr:cNvPr id="2168" name="Check Box 120" hidden="1">
              <a:extLst>
                <a:ext uri="{63B3BB69-23CF-44E3-9099-C40C66FF867C}">
                  <a14:compatExt spid="_x0000_s2168"/>
                </a:ext>
                <a:ext uri="{FF2B5EF4-FFF2-40B4-BE49-F238E27FC236}">
                  <a16:creationId xmlns:a16="http://schemas.microsoft.com/office/drawing/2014/main" id="{00000000-0008-0000-02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17</xdr:row>
          <xdr:rowOff>47625</xdr:rowOff>
        </xdr:from>
        <xdr:to>
          <xdr:col>3</xdr:col>
          <xdr:colOff>733425</xdr:colOff>
          <xdr:row>17</xdr:row>
          <xdr:rowOff>438150</xdr:rowOff>
        </xdr:to>
        <xdr:sp macro="" textlink="">
          <xdr:nvSpPr>
            <xdr:cNvPr id="2169" name="Check Box 121" hidden="1">
              <a:extLst>
                <a:ext uri="{63B3BB69-23CF-44E3-9099-C40C66FF867C}">
                  <a14:compatExt spid="_x0000_s2169"/>
                </a:ext>
                <a:ext uri="{FF2B5EF4-FFF2-40B4-BE49-F238E27FC236}">
                  <a16:creationId xmlns:a16="http://schemas.microsoft.com/office/drawing/2014/main" id="{00000000-0008-0000-02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7</xdr:row>
          <xdr:rowOff>247650</xdr:rowOff>
        </xdr:from>
        <xdr:to>
          <xdr:col>3</xdr:col>
          <xdr:colOff>695325</xdr:colOff>
          <xdr:row>7</xdr:row>
          <xdr:rowOff>628650</xdr:rowOff>
        </xdr:to>
        <xdr:sp macro="" textlink="">
          <xdr:nvSpPr>
            <xdr:cNvPr id="2170" name="Check Box 122" hidden="1">
              <a:extLst>
                <a:ext uri="{63B3BB69-23CF-44E3-9099-C40C66FF867C}">
                  <a14:compatExt spid="_x0000_s2170"/>
                </a:ext>
                <a:ext uri="{FF2B5EF4-FFF2-40B4-BE49-F238E27FC236}">
                  <a16:creationId xmlns:a16="http://schemas.microsoft.com/office/drawing/2014/main" id="{00000000-0008-0000-0200-00007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8</xdr:row>
          <xdr:rowOff>247650</xdr:rowOff>
        </xdr:from>
        <xdr:to>
          <xdr:col>3</xdr:col>
          <xdr:colOff>695325</xdr:colOff>
          <xdr:row>8</xdr:row>
          <xdr:rowOff>628650</xdr:rowOff>
        </xdr:to>
        <xdr:sp macro="" textlink="">
          <xdr:nvSpPr>
            <xdr:cNvPr id="2171" name="Check Box 123" hidden="1">
              <a:extLst>
                <a:ext uri="{63B3BB69-23CF-44E3-9099-C40C66FF867C}">
                  <a14:compatExt spid="_x0000_s2171"/>
                </a:ext>
                <a:ext uri="{FF2B5EF4-FFF2-40B4-BE49-F238E27FC236}">
                  <a16:creationId xmlns:a16="http://schemas.microsoft.com/office/drawing/2014/main" id="{00000000-0008-0000-02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xdr:row>
          <xdr:rowOff>247650</xdr:rowOff>
        </xdr:from>
        <xdr:to>
          <xdr:col>3</xdr:col>
          <xdr:colOff>695325</xdr:colOff>
          <xdr:row>9</xdr:row>
          <xdr:rowOff>628650</xdr:rowOff>
        </xdr:to>
        <xdr:sp macro="" textlink="">
          <xdr:nvSpPr>
            <xdr:cNvPr id="2172" name="Check Box 124" hidden="1">
              <a:extLst>
                <a:ext uri="{63B3BB69-23CF-44E3-9099-C40C66FF867C}">
                  <a14:compatExt spid="_x0000_s2172"/>
                </a:ext>
                <a:ext uri="{FF2B5EF4-FFF2-40B4-BE49-F238E27FC236}">
                  <a16:creationId xmlns:a16="http://schemas.microsoft.com/office/drawing/2014/main" id="{00000000-0008-0000-02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94</xdr:row>
          <xdr:rowOff>200025</xdr:rowOff>
        </xdr:from>
        <xdr:to>
          <xdr:col>3</xdr:col>
          <xdr:colOff>714375</xdr:colOff>
          <xdr:row>94</xdr:row>
          <xdr:rowOff>581025</xdr:rowOff>
        </xdr:to>
        <xdr:sp macro="" textlink="">
          <xdr:nvSpPr>
            <xdr:cNvPr id="2174" name="Check Box 126" hidden="1">
              <a:extLst>
                <a:ext uri="{63B3BB69-23CF-44E3-9099-C40C66FF867C}">
                  <a14:compatExt spid="_x0000_s2174"/>
                </a:ext>
                <a:ext uri="{FF2B5EF4-FFF2-40B4-BE49-F238E27FC236}">
                  <a16:creationId xmlns:a16="http://schemas.microsoft.com/office/drawing/2014/main" id="{00000000-0008-0000-0200-00007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39</xdr:row>
          <xdr:rowOff>219075</xdr:rowOff>
        </xdr:from>
        <xdr:to>
          <xdr:col>3</xdr:col>
          <xdr:colOff>733425</xdr:colOff>
          <xdr:row>39</xdr:row>
          <xdr:rowOff>600075</xdr:rowOff>
        </xdr:to>
        <xdr:sp macro="" textlink="">
          <xdr:nvSpPr>
            <xdr:cNvPr id="2175" name="Check Box 127" hidden="1">
              <a:extLst>
                <a:ext uri="{63B3BB69-23CF-44E3-9099-C40C66FF867C}">
                  <a14:compatExt spid="_x0000_s2175"/>
                </a:ext>
                <a:ext uri="{FF2B5EF4-FFF2-40B4-BE49-F238E27FC236}">
                  <a16:creationId xmlns:a16="http://schemas.microsoft.com/office/drawing/2014/main" id="{00000000-0008-0000-0200-00007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40</xdr:row>
          <xdr:rowOff>209550</xdr:rowOff>
        </xdr:from>
        <xdr:to>
          <xdr:col>3</xdr:col>
          <xdr:colOff>742950</xdr:colOff>
          <xdr:row>40</xdr:row>
          <xdr:rowOff>590550</xdr:rowOff>
        </xdr:to>
        <xdr:sp macro="" textlink="">
          <xdr:nvSpPr>
            <xdr:cNvPr id="2176" name="Check Box 128" hidden="1">
              <a:extLst>
                <a:ext uri="{63B3BB69-23CF-44E3-9099-C40C66FF867C}">
                  <a14:compatExt spid="_x0000_s2176"/>
                </a:ext>
                <a:ext uri="{FF2B5EF4-FFF2-40B4-BE49-F238E27FC236}">
                  <a16:creationId xmlns:a16="http://schemas.microsoft.com/office/drawing/2014/main" id="{00000000-0008-0000-0200-00008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54</xdr:row>
          <xdr:rowOff>238125</xdr:rowOff>
        </xdr:from>
        <xdr:to>
          <xdr:col>3</xdr:col>
          <xdr:colOff>733425</xdr:colOff>
          <xdr:row>54</xdr:row>
          <xdr:rowOff>628650</xdr:rowOff>
        </xdr:to>
        <xdr:sp macro="" textlink="">
          <xdr:nvSpPr>
            <xdr:cNvPr id="2177" name="Check Box 129" hidden="1">
              <a:extLst>
                <a:ext uri="{63B3BB69-23CF-44E3-9099-C40C66FF867C}">
                  <a14:compatExt spid="_x0000_s2177"/>
                </a:ext>
                <a:ext uri="{FF2B5EF4-FFF2-40B4-BE49-F238E27FC236}">
                  <a16:creationId xmlns:a16="http://schemas.microsoft.com/office/drawing/2014/main" id="{00000000-0008-0000-02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55</xdr:row>
          <xdr:rowOff>47625</xdr:rowOff>
        </xdr:from>
        <xdr:to>
          <xdr:col>3</xdr:col>
          <xdr:colOff>733425</xdr:colOff>
          <xdr:row>55</xdr:row>
          <xdr:rowOff>438150</xdr:rowOff>
        </xdr:to>
        <xdr:sp macro="" textlink="">
          <xdr:nvSpPr>
            <xdr:cNvPr id="2178" name="Check Box 130" hidden="1">
              <a:extLst>
                <a:ext uri="{63B3BB69-23CF-44E3-9099-C40C66FF867C}">
                  <a14:compatExt spid="_x0000_s2178"/>
                </a:ext>
                <a:ext uri="{FF2B5EF4-FFF2-40B4-BE49-F238E27FC236}">
                  <a16:creationId xmlns:a16="http://schemas.microsoft.com/office/drawing/2014/main" id="{00000000-0008-0000-02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56</xdr:row>
          <xdr:rowOff>47625</xdr:rowOff>
        </xdr:from>
        <xdr:to>
          <xdr:col>3</xdr:col>
          <xdr:colOff>733425</xdr:colOff>
          <xdr:row>56</xdr:row>
          <xdr:rowOff>438150</xdr:rowOff>
        </xdr:to>
        <xdr:sp macro="" textlink="">
          <xdr:nvSpPr>
            <xdr:cNvPr id="2179" name="Check Box 131" hidden="1">
              <a:extLst>
                <a:ext uri="{63B3BB69-23CF-44E3-9099-C40C66FF867C}">
                  <a14:compatExt spid="_x0000_s2179"/>
                </a:ext>
                <a:ext uri="{FF2B5EF4-FFF2-40B4-BE49-F238E27FC236}">
                  <a16:creationId xmlns:a16="http://schemas.microsoft.com/office/drawing/2014/main" id="{00000000-0008-0000-0200-00008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75</xdr:row>
          <xdr:rowOff>47625</xdr:rowOff>
        </xdr:from>
        <xdr:to>
          <xdr:col>3</xdr:col>
          <xdr:colOff>733425</xdr:colOff>
          <xdr:row>75</xdr:row>
          <xdr:rowOff>438150</xdr:rowOff>
        </xdr:to>
        <xdr:sp macro="" textlink="">
          <xdr:nvSpPr>
            <xdr:cNvPr id="2180" name="Check Box 132" hidden="1">
              <a:extLst>
                <a:ext uri="{63B3BB69-23CF-44E3-9099-C40C66FF867C}">
                  <a14:compatExt spid="_x0000_s2180"/>
                </a:ext>
                <a:ext uri="{FF2B5EF4-FFF2-40B4-BE49-F238E27FC236}">
                  <a16:creationId xmlns:a16="http://schemas.microsoft.com/office/drawing/2014/main" id="{00000000-0008-0000-0200-00008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76</xdr:row>
          <xdr:rowOff>47625</xdr:rowOff>
        </xdr:from>
        <xdr:to>
          <xdr:col>3</xdr:col>
          <xdr:colOff>733425</xdr:colOff>
          <xdr:row>76</xdr:row>
          <xdr:rowOff>438150</xdr:rowOff>
        </xdr:to>
        <xdr:sp macro="" textlink="">
          <xdr:nvSpPr>
            <xdr:cNvPr id="2181" name="Check Box 133" hidden="1">
              <a:extLst>
                <a:ext uri="{63B3BB69-23CF-44E3-9099-C40C66FF867C}">
                  <a14:compatExt spid="_x0000_s2181"/>
                </a:ext>
                <a:ext uri="{FF2B5EF4-FFF2-40B4-BE49-F238E27FC236}">
                  <a16:creationId xmlns:a16="http://schemas.microsoft.com/office/drawing/2014/main" id="{00000000-0008-0000-02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77</xdr:row>
          <xdr:rowOff>47625</xdr:rowOff>
        </xdr:from>
        <xdr:to>
          <xdr:col>3</xdr:col>
          <xdr:colOff>733425</xdr:colOff>
          <xdr:row>77</xdr:row>
          <xdr:rowOff>438150</xdr:rowOff>
        </xdr:to>
        <xdr:sp macro="" textlink="">
          <xdr:nvSpPr>
            <xdr:cNvPr id="2182" name="Check Box 134" hidden="1">
              <a:extLst>
                <a:ext uri="{63B3BB69-23CF-44E3-9099-C40C66FF867C}">
                  <a14:compatExt spid="_x0000_s2182"/>
                </a:ext>
                <a:ext uri="{FF2B5EF4-FFF2-40B4-BE49-F238E27FC236}">
                  <a16:creationId xmlns:a16="http://schemas.microsoft.com/office/drawing/2014/main" id="{00000000-0008-0000-02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86</xdr:row>
          <xdr:rowOff>47625</xdr:rowOff>
        </xdr:from>
        <xdr:to>
          <xdr:col>3</xdr:col>
          <xdr:colOff>733425</xdr:colOff>
          <xdr:row>86</xdr:row>
          <xdr:rowOff>438150</xdr:rowOff>
        </xdr:to>
        <xdr:sp macro="" textlink="">
          <xdr:nvSpPr>
            <xdr:cNvPr id="2183" name="Check Box 135" hidden="1">
              <a:extLst>
                <a:ext uri="{63B3BB69-23CF-44E3-9099-C40C66FF867C}">
                  <a14:compatExt spid="_x0000_s2183"/>
                </a:ext>
                <a:ext uri="{FF2B5EF4-FFF2-40B4-BE49-F238E27FC236}">
                  <a16:creationId xmlns:a16="http://schemas.microsoft.com/office/drawing/2014/main" id="{00000000-0008-0000-02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87</xdr:row>
          <xdr:rowOff>47625</xdr:rowOff>
        </xdr:from>
        <xdr:to>
          <xdr:col>3</xdr:col>
          <xdr:colOff>733425</xdr:colOff>
          <xdr:row>87</xdr:row>
          <xdr:rowOff>438150</xdr:rowOff>
        </xdr:to>
        <xdr:sp macro="" textlink="">
          <xdr:nvSpPr>
            <xdr:cNvPr id="2184" name="Check Box 136" hidden="1">
              <a:extLst>
                <a:ext uri="{63B3BB69-23CF-44E3-9099-C40C66FF867C}">
                  <a14:compatExt spid="_x0000_s2184"/>
                </a:ext>
                <a:ext uri="{FF2B5EF4-FFF2-40B4-BE49-F238E27FC236}">
                  <a16:creationId xmlns:a16="http://schemas.microsoft.com/office/drawing/2014/main" id="{00000000-0008-0000-0200-00008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88</xdr:row>
          <xdr:rowOff>47625</xdr:rowOff>
        </xdr:from>
        <xdr:to>
          <xdr:col>3</xdr:col>
          <xdr:colOff>733425</xdr:colOff>
          <xdr:row>88</xdr:row>
          <xdr:rowOff>438150</xdr:rowOff>
        </xdr:to>
        <xdr:sp macro="" textlink="">
          <xdr:nvSpPr>
            <xdr:cNvPr id="2185" name="Check Box 137" hidden="1">
              <a:extLst>
                <a:ext uri="{63B3BB69-23CF-44E3-9099-C40C66FF867C}">
                  <a14:compatExt spid="_x0000_s2185"/>
                </a:ext>
                <a:ext uri="{FF2B5EF4-FFF2-40B4-BE49-F238E27FC236}">
                  <a16:creationId xmlns:a16="http://schemas.microsoft.com/office/drawing/2014/main" id="{00000000-0008-0000-0200-00008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26</xdr:row>
          <xdr:rowOff>47625</xdr:rowOff>
        </xdr:from>
        <xdr:to>
          <xdr:col>3</xdr:col>
          <xdr:colOff>733425</xdr:colOff>
          <xdr:row>26</xdr:row>
          <xdr:rowOff>438150</xdr:rowOff>
        </xdr:to>
        <xdr:sp macro="" textlink="">
          <xdr:nvSpPr>
            <xdr:cNvPr id="2189" name="Check Box 141" hidden="1">
              <a:extLst>
                <a:ext uri="{63B3BB69-23CF-44E3-9099-C40C66FF867C}">
                  <a14:compatExt spid="_x0000_s2189"/>
                </a:ext>
                <a:ext uri="{FF2B5EF4-FFF2-40B4-BE49-F238E27FC236}">
                  <a16:creationId xmlns:a16="http://schemas.microsoft.com/office/drawing/2014/main" id="{00000000-0008-0000-0200-00008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27</xdr:row>
          <xdr:rowOff>47625</xdr:rowOff>
        </xdr:from>
        <xdr:to>
          <xdr:col>3</xdr:col>
          <xdr:colOff>733425</xdr:colOff>
          <xdr:row>27</xdr:row>
          <xdr:rowOff>438150</xdr:rowOff>
        </xdr:to>
        <xdr:sp macro="" textlink="">
          <xdr:nvSpPr>
            <xdr:cNvPr id="2190" name="Check Box 142" hidden="1">
              <a:extLst>
                <a:ext uri="{63B3BB69-23CF-44E3-9099-C40C66FF867C}">
                  <a14:compatExt spid="_x0000_s2190"/>
                </a:ext>
                <a:ext uri="{FF2B5EF4-FFF2-40B4-BE49-F238E27FC236}">
                  <a16:creationId xmlns:a16="http://schemas.microsoft.com/office/drawing/2014/main" id="{00000000-0008-0000-0200-00008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28</xdr:row>
          <xdr:rowOff>47625</xdr:rowOff>
        </xdr:from>
        <xdr:to>
          <xdr:col>3</xdr:col>
          <xdr:colOff>733425</xdr:colOff>
          <xdr:row>28</xdr:row>
          <xdr:rowOff>438150</xdr:rowOff>
        </xdr:to>
        <xdr:sp macro="" textlink="">
          <xdr:nvSpPr>
            <xdr:cNvPr id="2191" name="Check Box 143" hidden="1">
              <a:extLst>
                <a:ext uri="{63B3BB69-23CF-44E3-9099-C40C66FF867C}">
                  <a14:compatExt spid="_x0000_s2191"/>
                </a:ext>
                <a:ext uri="{FF2B5EF4-FFF2-40B4-BE49-F238E27FC236}">
                  <a16:creationId xmlns:a16="http://schemas.microsoft.com/office/drawing/2014/main" id="{00000000-0008-0000-0200-00008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105</xdr:row>
          <xdr:rowOff>47625</xdr:rowOff>
        </xdr:from>
        <xdr:to>
          <xdr:col>3</xdr:col>
          <xdr:colOff>733425</xdr:colOff>
          <xdr:row>105</xdr:row>
          <xdr:rowOff>438150</xdr:rowOff>
        </xdr:to>
        <xdr:sp macro="" textlink="">
          <xdr:nvSpPr>
            <xdr:cNvPr id="2192" name="Check Box 144" hidden="1">
              <a:extLst>
                <a:ext uri="{63B3BB69-23CF-44E3-9099-C40C66FF867C}">
                  <a14:compatExt spid="_x0000_s2192"/>
                </a:ext>
                <a:ext uri="{FF2B5EF4-FFF2-40B4-BE49-F238E27FC236}">
                  <a16:creationId xmlns:a16="http://schemas.microsoft.com/office/drawing/2014/main" id="{00000000-0008-0000-0200-00009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106</xdr:row>
          <xdr:rowOff>47625</xdr:rowOff>
        </xdr:from>
        <xdr:to>
          <xdr:col>3</xdr:col>
          <xdr:colOff>733425</xdr:colOff>
          <xdr:row>106</xdr:row>
          <xdr:rowOff>438150</xdr:rowOff>
        </xdr:to>
        <xdr:sp macro="" textlink="">
          <xdr:nvSpPr>
            <xdr:cNvPr id="2193" name="Check Box 145" hidden="1">
              <a:extLst>
                <a:ext uri="{63B3BB69-23CF-44E3-9099-C40C66FF867C}">
                  <a14:compatExt spid="_x0000_s2193"/>
                </a:ext>
                <a:ext uri="{FF2B5EF4-FFF2-40B4-BE49-F238E27FC236}">
                  <a16:creationId xmlns:a16="http://schemas.microsoft.com/office/drawing/2014/main" id="{00000000-0008-0000-0200-00009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107</xdr:row>
          <xdr:rowOff>47625</xdr:rowOff>
        </xdr:from>
        <xdr:to>
          <xdr:col>3</xdr:col>
          <xdr:colOff>733425</xdr:colOff>
          <xdr:row>107</xdr:row>
          <xdr:rowOff>438150</xdr:rowOff>
        </xdr:to>
        <xdr:sp macro="" textlink="">
          <xdr:nvSpPr>
            <xdr:cNvPr id="2194" name="Check Box 146" hidden="1">
              <a:extLst>
                <a:ext uri="{63B3BB69-23CF-44E3-9099-C40C66FF867C}">
                  <a14:compatExt spid="_x0000_s2194"/>
                </a:ext>
                <a:ext uri="{FF2B5EF4-FFF2-40B4-BE49-F238E27FC236}">
                  <a16:creationId xmlns:a16="http://schemas.microsoft.com/office/drawing/2014/main" id="{00000000-0008-0000-0200-00009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113</xdr:row>
          <xdr:rowOff>47625</xdr:rowOff>
        </xdr:from>
        <xdr:to>
          <xdr:col>3</xdr:col>
          <xdr:colOff>733425</xdr:colOff>
          <xdr:row>113</xdr:row>
          <xdr:rowOff>438150</xdr:rowOff>
        </xdr:to>
        <xdr:sp macro="" textlink="">
          <xdr:nvSpPr>
            <xdr:cNvPr id="2195" name="Check Box 147" hidden="1">
              <a:extLst>
                <a:ext uri="{63B3BB69-23CF-44E3-9099-C40C66FF867C}">
                  <a14:compatExt spid="_x0000_s2195"/>
                </a:ext>
                <a:ext uri="{FF2B5EF4-FFF2-40B4-BE49-F238E27FC236}">
                  <a16:creationId xmlns:a16="http://schemas.microsoft.com/office/drawing/2014/main" id="{00000000-0008-0000-0200-00009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114</xdr:row>
          <xdr:rowOff>47625</xdr:rowOff>
        </xdr:from>
        <xdr:to>
          <xdr:col>3</xdr:col>
          <xdr:colOff>733425</xdr:colOff>
          <xdr:row>114</xdr:row>
          <xdr:rowOff>438150</xdr:rowOff>
        </xdr:to>
        <xdr:sp macro="" textlink="">
          <xdr:nvSpPr>
            <xdr:cNvPr id="2196" name="Check Box 148" hidden="1">
              <a:extLst>
                <a:ext uri="{63B3BB69-23CF-44E3-9099-C40C66FF867C}">
                  <a14:compatExt spid="_x0000_s2196"/>
                </a:ext>
                <a:ext uri="{FF2B5EF4-FFF2-40B4-BE49-F238E27FC236}">
                  <a16:creationId xmlns:a16="http://schemas.microsoft.com/office/drawing/2014/main" id="{00000000-0008-0000-0200-00009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115</xdr:row>
          <xdr:rowOff>47625</xdr:rowOff>
        </xdr:from>
        <xdr:to>
          <xdr:col>3</xdr:col>
          <xdr:colOff>733425</xdr:colOff>
          <xdr:row>115</xdr:row>
          <xdr:rowOff>438150</xdr:rowOff>
        </xdr:to>
        <xdr:sp macro="" textlink="">
          <xdr:nvSpPr>
            <xdr:cNvPr id="2197" name="Check Box 149" hidden="1">
              <a:extLst>
                <a:ext uri="{63B3BB69-23CF-44E3-9099-C40C66FF867C}">
                  <a14:compatExt spid="_x0000_s2197"/>
                </a:ext>
                <a:ext uri="{FF2B5EF4-FFF2-40B4-BE49-F238E27FC236}">
                  <a16:creationId xmlns:a16="http://schemas.microsoft.com/office/drawing/2014/main" id="{00000000-0008-0000-0200-00009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120</xdr:row>
          <xdr:rowOff>47625</xdr:rowOff>
        </xdr:from>
        <xdr:to>
          <xdr:col>3</xdr:col>
          <xdr:colOff>733425</xdr:colOff>
          <xdr:row>120</xdr:row>
          <xdr:rowOff>438150</xdr:rowOff>
        </xdr:to>
        <xdr:sp macro="" textlink="">
          <xdr:nvSpPr>
            <xdr:cNvPr id="2198" name="Check Box 150" hidden="1">
              <a:extLst>
                <a:ext uri="{63B3BB69-23CF-44E3-9099-C40C66FF867C}">
                  <a14:compatExt spid="_x0000_s2198"/>
                </a:ext>
                <a:ext uri="{FF2B5EF4-FFF2-40B4-BE49-F238E27FC236}">
                  <a16:creationId xmlns:a16="http://schemas.microsoft.com/office/drawing/2014/main" id="{00000000-0008-0000-0200-00009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121</xdr:row>
          <xdr:rowOff>47625</xdr:rowOff>
        </xdr:from>
        <xdr:to>
          <xdr:col>3</xdr:col>
          <xdr:colOff>733425</xdr:colOff>
          <xdr:row>121</xdr:row>
          <xdr:rowOff>438150</xdr:rowOff>
        </xdr:to>
        <xdr:sp macro="" textlink="">
          <xdr:nvSpPr>
            <xdr:cNvPr id="2199" name="Check Box 151" hidden="1">
              <a:extLst>
                <a:ext uri="{63B3BB69-23CF-44E3-9099-C40C66FF867C}">
                  <a14:compatExt spid="_x0000_s2199"/>
                </a:ext>
                <a:ext uri="{FF2B5EF4-FFF2-40B4-BE49-F238E27FC236}">
                  <a16:creationId xmlns:a16="http://schemas.microsoft.com/office/drawing/2014/main" id="{00000000-0008-0000-0200-00009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122</xdr:row>
          <xdr:rowOff>47625</xdr:rowOff>
        </xdr:from>
        <xdr:to>
          <xdr:col>3</xdr:col>
          <xdr:colOff>733425</xdr:colOff>
          <xdr:row>122</xdr:row>
          <xdr:rowOff>438150</xdr:rowOff>
        </xdr:to>
        <xdr:sp macro="" textlink="">
          <xdr:nvSpPr>
            <xdr:cNvPr id="2200" name="Check Box 152" hidden="1">
              <a:extLst>
                <a:ext uri="{63B3BB69-23CF-44E3-9099-C40C66FF867C}">
                  <a14:compatExt spid="_x0000_s2200"/>
                </a:ext>
                <a:ext uri="{FF2B5EF4-FFF2-40B4-BE49-F238E27FC236}">
                  <a16:creationId xmlns:a16="http://schemas.microsoft.com/office/drawing/2014/main" id="{00000000-0008-0000-0200-00009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129</xdr:row>
          <xdr:rowOff>47625</xdr:rowOff>
        </xdr:from>
        <xdr:to>
          <xdr:col>3</xdr:col>
          <xdr:colOff>733425</xdr:colOff>
          <xdr:row>129</xdr:row>
          <xdr:rowOff>447675</xdr:rowOff>
        </xdr:to>
        <xdr:sp macro="" textlink="">
          <xdr:nvSpPr>
            <xdr:cNvPr id="2201" name="Check Box 153" hidden="1">
              <a:extLst>
                <a:ext uri="{63B3BB69-23CF-44E3-9099-C40C66FF867C}">
                  <a14:compatExt spid="_x0000_s2201"/>
                </a:ext>
                <a:ext uri="{FF2B5EF4-FFF2-40B4-BE49-F238E27FC236}">
                  <a16:creationId xmlns:a16="http://schemas.microsoft.com/office/drawing/2014/main" id="{00000000-0008-0000-0200-00009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130</xdr:row>
          <xdr:rowOff>47625</xdr:rowOff>
        </xdr:from>
        <xdr:to>
          <xdr:col>3</xdr:col>
          <xdr:colOff>733425</xdr:colOff>
          <xdr:row>130</xdr:row>
          <xdr:rowOff>447675</xdr:rowOff>
        </xdr:to>
        <xdr:sp macro="" textlink="">
          <xdr:nvSpPr>
            <xdr:cNvPr id="2202" name="Check Box 154" hidden="1">
              <a:extLst>
                <a:ext uri="{63B3BB69-23CF-44E3-9099-C40C66FF867C}">
                  <a14:compatExt spid="_x0000_s2202"/>
                </a:ext>
                <a:ext uri="{FF2B5EF4-FFF2-40B4-BE49-F238E27FC236}">
                  <a16:creationId xmlns:a16="http://schemas.microsoft.com/office/drawing/2014/main" id="{00000000-0008-0000-0200-00009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131</xdr:row>
          <xdr:rowOff>47625</xdr:rowOff>
        </xdr:from>
        <xdr:to>
          <xdr:col>3</xdr:col>
          <xdr:colOff>733425</xdr:colOff>
          <xdr:row>131</xdr:row>
          <xdr:rowOff>447675</xdr:rowOff>
        </xdr:to>
        <xdr:sp macro="" textlink="">
          <xdr:nvSpPr>
            <xdr:cNvPr id="2203" name="Check Box 155" hidden="1">
              <a:extLst>
                <a:ext uri="{63B3BB69-23CF-44E3-9099-C40C66FF867C}">
                  <a14:compatExt spid="_x0000_s2203"/>
                </a:ext>
                <a:ext uri="{FF2B5EF4-FFF2-40B4-BE49-F238E27FC236}">
                  <a16:creationId xmlns:a16="http://schemas.microsoft.com/office/drawing/2014/main" id="{00000000-0008-0000-0200-00009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43</xdr:row>
          <xdr:rowOff>485775</xdr:rowOff>
        </xdr:from>
        <xdr:to>
          <xdr:col>3</xdr:col>
          <xdr:colOff>714375</xdr:colOff>
          <xdr:row>43</xdr:row>
          <xdr:rowOff>866775</xdr:rowOff>
        </xdr:to>
        <xdr:sp macro="" textlink="">
          <xdr:nvSpPr>
            <xdr:cNvPr id="2225" name="Check Box 177" hidden="1">
              <a:extLst>
                <a:ext uri="{63B3BB69-23CF-44E3-9099-C40C66FF867C}">
                  <a14:compatExt spid="_x0000_s2225"/>
                </a:ext>
                <a:ext uri="{FF2B5EF4-FFF2-40B4-BE49-F238E27FC236}">
                  <a16:creationId xmlns:a16="http://schemas.microsoft.com/office/drawing/2014/main" id="{00000000-0008-0000-0200-0000B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43</xdr:row>
          <xdr:rowOff>485775</xdr:rowOff>
        </xdr:from>
        <xdr:to>
          <xdr:col>3</xdr:col>
          <xdr:colOff>714375</xdr:colOff>
          <xdr:row>43</xdr:row>
          <xdr:rowOff>866775</xdr:rowOff>
        </xdr:to>
        <xdr:sp macro="" textlink="">
          <xdr:nvSpPr>
            <xdr:cNvPr id="2226" name="Check Box 178" hidden="1">
              <a:extLst>
                <a:ext uri="{63B3BB69-23CF-44E3-9099-C40C66FF867C}">
                  <a14:compatExt spid="_x0000_s2226"/>
                </a:ext>
                <a:ext uri="{FF2B5EF4-FFF2-40B4-BE49-F238E27FC236}">
                  <a16:creationId xmlns:a16="http://schemas.microsoft.com/office/drawing/2014/main" id="{00000000-0008-0000-0200-0000B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43</xdr:row>
          <xdr:rowOff>485775</xdr:rowOff>
        </xdr:from>
        <xdr:to>
          <xdr:col>3</xdr:col>
          <xdr:colOff>714375</xdr:colOff>
          <xdr:row>43</xdr:row>
          <xdr:rowOff>866775</xdr:rowOff>
        </xdr:to>
        <xdr:sp macro="" textlink="">
          <xdr:nvSpPr>
            <xdr:cNvPr id="2227" name="Check Box 179" hidden="1">
              <a:extLst>
                <a:ext uri="{63B3BB69-23CF-44E3-9099-C40C66FF867C}">
                  <a14:compatExt spid="_x0000_s2227"/>
                </a:ext>
                <a:ext uri="{FF2B5EF4-FFF2-40B4-BE49-F238E27FC236}">
                  <a16:creationId xmlns:a16="http://schemas.microsoft.com/office/drawing/2014/main" id="{00000000-0008-0000-0200-0000B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43</xdr:row>
          <xdr:rowOff>485775</xdr:rowOff>
        </xdr:from>
        <xdr:to>
          <xdr:col>3</xdr:col>
          <xdr:colOff>714375</xdr:colOff>
          <xdr:row>43</xdr:row>
          <xdr:rowOff>866775</xdr:rowOff>
        </xdr:to>
        <xdr:sp macro="" textlink="">
          <xdr:nvSpPr>
            <xdr:cNvPr id="2228" name="Check Box 180" hidden="1">
              <a:extLst>
                <a:ext uri="{63B3BB69-23CF-44E3-9099-C40C66FF867C}">
                  <a14:compatExt spid="_x0000_s2228"/>
                </a:ext>
                <a:ext uri="{FF2B5EF4-FFF2-40B4-BE49-F238E27FC236}">
                  <a16:creationId xmlns:a16="http://schemas.microsoft.com/office/drawing/2014/main" id="{00000000-0008-0000-0200-0000B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65</xdr:row>
          <xdr:rowOff>447675</xdr:rowOff>
        </xdr:from>
        <xdr:to>
          <xdr:col>3</xdr:col>
          <xdr:colOff>723900</xdr:colOff>
          <xdr:row>65</xdr:row>
          <xdr:rowOff>828675</xdr:rowOff>
        </xdr:to>
        <xdr:sp macro="" textlink="">
          <xdr:nvSpPr>
            <xdr:cNvPr id="2232" name="Check Box 184" hidden="1">
              <a:extLst>
                <a:ext uri="{63B3BB69-23CF-44E3-9099-C40C66FF867C}">
                  <a14:compatExt spid="_x0000_s2232"/>
                </a:ext>
                <a:ext uri="{FF2B5EF4-FFF2-40B4-BE49-F238E27FC236}">
                  <a16:creationId xmlns:a16="http://schemas.microsoft.com/office/drawing/2014/main" id="{00000000-0008-0000-0200-0000B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66</xdr:row>
          <xdr:rowOff>152400</xdr:rowOff>
        </xdr:from>
        <xdr:to>
          <xdr:col>3</xdr:col>
          <xdr:colOff>723900</xdr:colOff>
          <xdr:row>66</xdr:row>
          <xdr:rowOff>533400</xdr:rowOff>
        </xdr:to>
        <xdr:sp macro="" textlink="">
          <xdr:nvSpPr>
            <xdr:cNvPr id="2233" name="Check Box 185" hidden="1">
              <a:extLst>
                <a:ext uri="{63B3BB69-23CF-44E3-9099-C40C66FF867C}">
                  <a14:compatExt spid="_x0000_s2233"/>
                </a:ext>
                <a:ext uri="{FF2B5EF4-FFF2-40B4-BE49-F238E27FC236}">
                  <a16:creationId xmlns:a16="http://schemas.microsoft.com/office/drawing/2014/main" id="{00000000-0008-0000-0200-0000B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66</xdr:row>
          <xdr:rowOff>152400</xdr:rowOff>
        </xdr:from>
        <xdr:to>
          <xdr:col>3</xdr:col>
          <xdr:colOff>723900</xdr:colOff>
          <xdr:row>66</xdr:row>
          <xdr:rowOff>533400</xdr:rowOff>
        </xdr:to>
        <xdr:sp macro="" textlink="">
          <xdr:nvSpPr>
            <xdr:cNvPr id="2234" name="Check Box 186" hidden="1">
              <a:extLst>
                <a:ext uri="{63B3BB69-23CF-44E3-9099-C40C66FF867C}">
                  <a14:compatExt spid="_x0000_s2234"/>
                </a:ext>
                <a:ext uri="{FF2B5EF4-FFF2-40B4-BE49-F238E27FC236}">
                  <a16:creationId xmlns:a16="http://schemas.microsoft.com/office/drawing/2014/main" id="{00000000-0008-0000-0200-0000B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66</xdr:row>
          <xdr:rowOff>152400</xdr:rowOff>
        </xdr:from>
        <xdr:to>
          <xdr:col>3</xdr:col>
          <xdr:colOff>723900</xdr:colOff>
          <xdr:row>66</xdr:row>
          <xdr:rowOff>533400</xdr:rowOff>
        </xdr:to>
        <xdr:sp macro="" textlink="">
          <xdr:nvSpPr>
            <xdr:cNvPr id="2235" name="Check Box 187" hidden="1">
              <a:extLst>
                <a:ext uri="{63B3BB69-23CF-44E3-9099-C40C66FF867C}">
                  <a14:compatExt spid="_x0000_s2235"/>
                </a:ext>
                <a:ext uri="{FF2B5EF4-FFF2-40B4-BE49-F238E27FC236}">
                  <a16:creationId xmlns:a16="http://schemas.microsoft.com/office/drawing/2014/main" id="{00000000-0008-0000-0200-0000B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66</xdr:row>
          <xdr:rowOff>152400</xdr:rowOff>
        </xdr:from>
        <xdr:to>
          <xdr:col>3</xdr:col>
          <xdr:colOff>723900</xdr:colOff>
          <xdr:row>66</xdr:row>
          <xdr:rowOff>533400</xdr:rowOff>
        </xdr:to>
        <xdr:sp macro="" textlink="">
          <xdr:nvSpPr>
            <xdr:cNvPr id="2236" name="Check Box 188" hidden="1">
              <a:extLst>
                <a:ext uri="{63B3BB69-23CF-44E3-9099-C40C66FF867C}">
                  <a14:compatExt spid="_x0000_s2236"/>
                </a:ext>
                <a:ext uri="{FF2B5EF4-FFF2-40B4-BE49-F238E27FC236}">
                  <a16:creationId xmlns:a16="http://schemas.microsoft.com/office/drawing/2014/main" id="{00000000-0008-0000-0200-0000B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84</xdr:row>
          <xdr:rowOff>333375</xdr:rowOff>
        </xdr:from>
        <xdr:to>
          <xdr:col>3</xdr:col>
          <xdr:colOff>714375</xdr:colOff>
          <xdr:row>84</xdr:row>
          <xdr:rowOff>714375</xdr:rowOff>
        </xdr:to>
        <xdr:sp macro="" textlink="">
          <xdr:nvSpPr>
            <xdr:cNvPr id="2237" name="Check Box 189" hidden="1">
              <a:extLst>
                <a:ext uri="{63B3BB69-23CF-44E3-9099-C40C66FF867C}">
                  <a14:compatExt spid="_x0000_s2237"/>
                </a:ext>
                <a:ext uri="{FF2B5EF4-FFF2-40B4-BE49-F238E27FC236}">
                  <a16:creationId xmlns:a16="http://schemas.microsoft.com/office/drawing/2014/main" id="{00000000-0008-0000-0200-0000B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84</xdr:row>
          <xdr:rowOff>333375</xdr:rowOff>
        </xdr:from>
        <xdr:to>
          <xdr:col>3</xdr:col>
          <xdr:colOff>714375</xdr:colOff>
          <xdr:row>84</xdr:row>
          <xdr:rowOff>714375</xdr:rowOff>
        </xdr:to>
        <xdr:sp macro="" textlink="">
          <xdr:nvSpPr>
            <xdr:cNvPr id="2238" name="Check Box 190" hidden="1">
              <a:extLst>
                <a:ext uri="{63B3BB69-23CF-44E3-9099-C40C66FF867C}">
                  <a14:compatExt spid="_x0000_s2238"/>
                </a:ext>
                <a:ext uri="{FF2B5EF4-FFF2-40B4-BE49-F238E27FC236}">
                  <a16:creationId xmlns:a16="http://schemas.microsoft.com/office/drawing/2014/main" id="{00000000-0008-0000-0200-0000B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84</xdr:row>
          <xdr:rowOff>333375</xdr:rowOff>
        </xdr:from>
        <xdr:to>
          <xdr:col>3</xdr:col>
          <xdr:colOff>714375</xdr:colOff>
          <xdr:row>84</xdr:row>
          <xdr:rowOff>714375</xdr:rowOff>
        </xdr:to>
        <xdr:sp macro="" textlink="">
          <xdr:nvSpPr>
            <xdr:cNvPr id="2239" name="Check Box 191" hidden="1">
              <a:extLst>
                <a:ext uri="{63B3BB69-23CF-44E3-9099-C40C66FF867C}">
                  <a14:compatExt spid="_x0000_s2239"/>
                </a:ext>
                <a:ext uri="{FF2B5EF4-FFF2-40B4-BE49-F238E27FC236}">
                  <a16:creationId xmlns:a16="http://schemas.microsoft.com/office/drawing/2014/main" id="{00000000-0008-0000-0200-0000B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84</xdr:row>
          <xdr:rowOff>333375</xdr:rowOff>
        </xdr:from>
        <xdr:to>
          <xdr:col>3</xdr:col>
          <xdr:colOff>714375</xdr:colOff>
          <xdr:row>84</xdr:row>
          <xdr:rowOff>714375</xdr:rowOff>
        </xdr:to>
        <xdr:sp macro="" textlink="">
          <xdr:nvSpPr>
            <xdr:cNvPr id="2240" name="Check Box 192" hidden="1">
              <a:extLst>
                <a:ext uri="{63B3BB69-23CF-44E3-9099-C40C66FF867C}">
                  <a14:compatExt spid="_x0000_s2240"/>
                </a:ext>
                <a:ext uri="{FF2B5EF4-FFF2-40B4-BE49-F238E27FC236}">
                  <a16:creationId xmlns:a16="http://schemas.microsoft.com/office/drawing/2014/main" id="{00000000-0008-0000-0200-0000C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42</xdr:row>
          <xdr:rowOff>342900</xdr:rowOff>
        </xdr:from>
        <xdr:to>
          <xdr:col>3</xdr:col>
          <xdr:colOff>723900</xdr:colOff>
          <xdr:row>42</xdr:row>
          <xdr:rowOff>723900</xdr:rowOff>
        </xdr:to>
        <xdr:sp macro="" textlink="">
          <xdr:nvSpPr>
            <xdr:cNvPr id="2255" name="Check Box 207" hidden="1">
              <a:extLst>
                <a:ext uri="{63B3BB69-23CF-44E3-9099-C40C66FF867C}">
                  <a14:compatExt spid="_x0000_s2255"/>
                </a:ext>
                <a:ext uri="{FF2B5EF4-FFF2-40B4-BE49-F238E27FC236}">
                  <a16:creationId xmlns:a16="http://schemas.microsoft.com/office/drawing/2014/main" id="{00000000-0008-0000-0200-0000C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229659</xdr:colOff>
          <xdr:row>63</xdr:row>
          <xdr:rowOff>306917</xdr:rowOff>
        </xdr:from>
        <xdr:to>
          <xdr:col>3</xdr:col>
          <xdr:colOff>648759</xdr:colOff>
          <xdr:row>63</xdr:row>
          <xdr:rowOff>1078442</xdr:rowOff>
        </xdr:to>
        <xdr:sp macro="" textlink="">
          <xdr:nvSpPr>
            <xdr:cNvPr id="2262" name="Check Box 214" hidden="1">
              <a:extLst>
                <a:ext uri="{63B3BB69-23CF-44E3-9099-C40C66FF867C}">
                  <a14:compatExt spid="_x0000_s2262"/>
                </a:ext>
                <a:ext uri="{FF2B5EF4-FFF2-40B4-BE49-F238E27FC236}">
                  <a16:creationId xmlns:a16="http://schemas.microsoft.com/office/drawing/2014/main" id="{00000000-0008-0000-0200-0000D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62</xdr:row>
          <xdr:rowOff>238125</xdr:rowOff>
        </xdr:from>
        <xdr:to>
          <xdr:col>3</xdr:col>
          <xdr:colOff>733425</xdr:colOff>
          <xdr:row>62</xdr:row>
          <xdr:rowOff>628650</xdr:rowOff>
        </xdr:to>
        <xdr:sp macro="" textlink="">
          <xdr:nvSpPr>
            <xdr:cNvPr id="2263" name="Check Box 215" hidden="1">
              <a:extLst>
                <a:ext uri="{63B3BB69-23CF-44E3-9099-C40C66FF867C}">
                  <a14:compatExt spid="_x0000_s2263"/>
                </a:ext>
                <a:ext uri="{FF2B5EF4-FFF2-40B4-BE49-F238E27FC236}">
                  <a16:creationId xmlns:a16="http://schemas.microsoft.com/office/drawing/2014/main" id="{00000000-0008-0000-0200-0000D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62</xdr:row>
          <xdr:rowOff>238125</xdr:rowOff>
        </xdr:from>
        <xdr:to>
          <xdr:col>3</xdr:col>
          <xdr:colOff>733425</xdr:colOff>
          <xdr:row>62</xdr:row>
          <xdr:rowOff>628650</xdr:rowOff>
        </xdr:to>
        <xdr:sp macro="" textlink="">
          <xdr:nvSpPr>
            <xdr:cNvPr id="2265" name="Check Box 217" hidden="1">
              <a:extLst>
                <a:ext uri="{63B3BB69-23CF-44E3-9099-C40C66FF867C}">
                  <a14:compatExt spid="_x0000_s2265"/>
                </a:ext>
                <a:ext uri="{FF2B5EF4-FFF2-40B4-BE49-F238E27FC236}">
                  <a16:creationId xmlns:a16="http://schemas.microsoft.com/office/drawing/2014/main" id="{00000000-0008-0000-0200-0000D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64</xdr:row>
          <xdr:rowOff>485775</xdr:rowOff>
        </xdr:from>
        <xdr:to>
          <xdr:col>3</xdr:col>
          <xdr:colOff>723900</xdr:colOff>
          <xdr:row>64</xdr:row>
          <xdr:rowOff>866775</xdr:rowOff>
        </xdr:to>
        <xdr:sp macro="" textlink="">
          <xdr:nvSpPr>
            <xdr:cNvPr id="2267" name="Check Box 219" hidden="1">
              <a:extLst>
                <a:ext uri="{63B3BB69-23CF-44E3-9099-C40C66FF867C}">
                  <a14:compatExt spid="_x0000_s2267"/>
                </a:ext>
                <a:ext uri="{FF2B5EF4-FFF2-40B4-BE49-F238E27FC236}">
                  <a16:creationId xmlns:a16="http://schemas.microsoft.com/office/drawing/2014/main" id="{E46FD9DE-CD32-3552-F22E-7AA60386F3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trick.hansen/AppData/Local/Microsoft/Windows/INetCache/Content.Outlook/Q8UKRWAG/20231004_Kriterienkatalog%20KWP_MEKUN%2013.1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atrick.hansen/AppData/Local/Microsoft/Windows/INetCache/Content.Outlook/Q8UKRWAG/20231004_Kriterienkatalog%20KW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rläuterungen"/>
      <sheetName val="Ausgangsparameter"/>
      <sheetName val="Vergabekriterien"/>
    </sheetNames>
    <sheetDataSet>
      <sheetData sheetId="0"/>
      <sheetData sheetId="1">
        <row r="3">
          <cell r="B3">
            <v>9000</v>
          </cell>
        </row>
        <row r="4">
          <cell r="B4">
            <v>125</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rläuterungen"/>
      <sheetName val="Ausgangsparameter"/>
      <sheetName val="Vergabekriterien"/>
    </sheetNames>
    <sheetDataSet>
      <sheetData sheetId="0" refreshError="1"/>
      <sheetData sheetId="1" refreshError="1">
        <row r="3">
          <cell r="B3">
            <v>9000</v>
          </cell>
        </row>
        <row r="4">
          <cell r="B4">
            <v>125</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2.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636A0-77E0-4638-9E4D-01B269FF42E2}">
  <dimension ref="A1:D65"/>
  <sheetViews>
    <sheetView tabSelected="1" zoomScaleNormal="100" workbookViewId="0">
      <selection activeCell="G3" sqref="G3"/>
    </sheetView>
  </sheetViews>
  <sheetFormatPr baseColWidth="10" defaultColWidth="11.42578125" defaultRowHeight="15" x14ac:dyDescent="0.25"/>
  <cols>
    <col min="1" max="1" width="175.5703125" customWidth="1"/>
    <col min="2" max="16384" width="11.42578125" style="3"/>
  </cols>
  <sheetData>
    <row r="1" spans="1:1" ht="68.45" customHeight="1" x14ac:dyDescent="0.25">
      <c r="A1" s="75" t="s">
        <v>228</v>
      </c>
    </row>
    <row r="2" spans="1:1" ht="27.6" customHeight="1" x14ac:dyDescent="0.25">
      <c r="A2" s="3"/>
    </row>
    <row r="3" spans="1:1" ht="180" x14ac:dyDescent="0.25">
      <c r="A3" s="49" t="s">
        <v>238</v>
      </c>
    </row>
    <row r="4" spans="1:1" ht="45" customHeight="1" x14ac:dyDescent="0.25">
      <c r="A4" s="59" t="s">
        <v>239</v>
      </c>
    </row>
    <row r="5" spans="1:1" ht="29.25" customHeight="1" x14ac:dyDescent="0.25">
      <c r="A5" s="59" t="s">
        <v>240</v>
      </c>
    </row>
    <row r="6" spans="1:1" ht="29.25" customHeight="1" x14ac:dyDescent="0.25">
      <c r="A6" s="59" t="s">
        <v>241</v>
      </c>
    </row>
    <row r="7" spans="1:1" ht="29.25" customHeight="1" x14ac:dyDescent="0.25">
      <c r="A7" s="59" t="s">
        <v>242</v>
      </c>
    </row>
    <row r="8" spans="1:1" ht="29.25" customHeight="1" x14ac:dyDescent="0.25">
      <c r="A8" s="59" t="s">
        <v>243</v>
      </c>
    </row>
    <row r="9" spans="1:1" ht="29.25" customHeight="1" x14ac:dyDescent="0.25">
      <c r="A9" s="59" t="s">
        <v>244</v>
      </c>
    </row>
    <row r="10" spans="1:1" ht="29.25" customHeight="1" x14ac:dyDescent="0.25">
      <c r="A10" s="59" t="s">
        <v>245</v>
      </c>
    </row>
    <row r="11" spans="1:1" ht="29.25" customHeight="1" x14ac:dyDescent="0.25">
      <c r="A11" s="59" t="s">
        <v>274</v>
      </c>
    </row>
    <row r="12" spans="1:1" ht="29.25" customHeight="1" x14ac:dyDescent="0.25">
      <c r="A12" s="59" t="s">
        <v>275</v>
      </c>
    </row>
    <row r="13" spans="1:1" ht="20.25" customHeight="1" x14ac:dyDescent="0.25">
      <c r="A13" s="59" t="s">
        <v>246</v>
      </c>
    </row>
    <row r="14" spans="1:1" ht="60" x14ac:dyDescent="0.25">
      <c r="A14" s="59" t="s">
        <v>247</v>
      </c>
    </row>
    <row r="15" spans="1:1" ht="37.5" customHeight="1" x14ac:dyDescent="0.25">
      <c r="A15" s="53" t="s">
        <v>209</v>
      </c>
    </row>
    <row r="16" spans="1:1" ht="37.5" customHeight="1" x14ac:dyDescent="0.25">
      <c r="A16" s="50" t="s">
        <v>217</v>
      </c>
    </row>
    <row r="17" spans="1:4" ht="28.5" customHeight="1" x14ac:dyDescent="0.25">
      <c r="A17" s="51" t="s">
        <v>210</v>
      </c>
      <c r="D17" s="1"/>
    </row>
    <row r="18" spans="1:4" x14ac:dyDescent="0.25">
      <c r="A18" s="52"/>
      <c r="D18" s="2"/>
    </row>
    <row r="19" spans="1:4" ht="14.1" customHeight="1" x14ac:dyDescent="0.25">
      <c r="A19" s="51" t="s">
        <v>211</v>
      </c>
      <c r="D19" s="2"/>
    </row>
    <row r="20" spans="1:4" x14ac:dyDescent="0.25">
      <c r="A20" s="52"/>
    </row>
    <row r="21" spans="1:4" ht="30" x14ac:dyDescent="0.25">
      <c r="A21" s="51" t="s">
        <v>212</v>
      </c>
    </row>
    <row r="22" spans="1:4" x14ac:dyDescent="0.25">
      <c r="A22" s="52"/>
      <c r="D22" s="2"/>
    </row>
    <row r="23" spans="1:4" ht="30" x14ac:dyDescent="0.25">
      <c r="A23" s="51" t="s">
        <v>213</v>
      </c>
    </row>
    <row r="24" spans="1:4" x14ac:dyDescent="0.25">
      <c r="A24" s="52"/>
      <c r="D24" s="2"/>
    </row>
    <row r="25" spans="1:4" ht="30" x14ac:dyDescent="0.25">
      <c r="A25" s="51" t="s">
        <v>214</v>
      </c>
    </row>
    <row r="26" spans="1:4" x14ac:dyDescent="0.25">
      <c r="A26" s="52"/>
    </row>
    <row r="27" spans="1:4" x14ac:dyDescent="0.25">
      <c r="A27" s="51" t="s">
        <v>215</v>
      </c>
    </row>
    <row r="28" spans="1:4" x14ac:dyDescent="0.25">
      <c r="A28" s="52"/>
    </row>
    <row r="29" spans="1:4" ht="30" x14ac:dyDescent="0.25">
      <c r="A29" s="51" t="s">
        <v>216</v>
      </c>
    </row>
    <row r="30" spans="1:4" x14ac:dyDescent="0.25">
      <c r="A30" s="2"/>
    </row>
    <row r="31" spans="1:4" x14ac:dyDescent="0.25">
      <c r="A31" s="53" t="s">
        <v>218</v>
      </c>
    </row>
    <row r="33" spans="1:1" x14ac:dyDescent="0.25">
      <c r="A33" s="2" t="s">
        <v>220</v>
      </c>
    </row>
    <row r="34" spans="1:1" x14ac:dyDescent="0.25">
      <c r="A34" s="2"/>
    </row>
    <row r="35" spans="1:1" x14ac:dyDescent="0.25">
      <c r="A35" s="2" t="s">
        <v>219</v>
      </c>
    </row>
    <row r="36" spans="1:1" x14ac:dyDescent="0.25">
      <c r="A36" s="2"/>
    </row>
    <row r="37" spans="1:1" ht="30" x14ac:dyDescent="0.25">
      <c r="A37" s="2" t="s">
        <v>248</v>
      </c>
    </row>
    <row r="38" spans="1:1" x14ac:dyDescent="0.25">
      <c r="A38" s="3"/>
    </row>
    <row r="39" spans="1:1" ht="30" x14ac:dyDescent="0.25">
      <c r="A39" s="2" t="s">
        <v>255</v>
      </c>
    </row>
    <row r="40" spans="1:1" x14ac:dyDescent="0.25">
      <c r="A40" s="3"/>
    </row>
    <row r="41" spans="1:1" x14ac:dyDescent="0.25">
      <c r="A41" s="3"/>
    </row>
    <row r="42" spans="1:1" x14ac:dyDescent="0.25">
      <c r="A42" s="3"/>
    </row>
    <row r="43" spans="1:1" x14ac:dyDescent="0.25">
      <c r="A43" s="3"/>
    </row>
    <row r="44" spans="1:1" x14ac:dyDescent="0.25">
      <c r="A44" s="3"/>
    </row>
    <row r="45" spans="1:1" x14ac:dyDescent="0.25">
      <c r="A45" s="3"/>
    </row>
    <row r="46" spans="1:1" x14ac:dyDescent="0.25">
      <c r="A46" s="3"/>
    </row>
    <row r="47" spans="1:1" x14ac:dyDescent="0.25">
      <c r="A47" s="3"/>
    </row>
    <row r="48" spans="1:1" x14ac:dyDescent="0.25">
      <c r="A48" s="3"/>
    </row>
    <row r="49" spans="1:1" x14ac:dyDescent="0.25">
      <c r="A49" s="3"/>
    </row>
    <row r="50" spans="1:1" x14ac:dyDescent="0.25">
      <c r="A50" s="3"/>
    </row>
    <row r="51" spans="1:1" x14ac:dyDescent="0.25">
      <c r="A51" s="3"/>
    </row>
    <row r="52" spans="1:1" x14ac:dyDescent="0.25">
      <c r="A52" s="3"/>
    </row>
    <row r="53" spans="1:1" x14ac:dyDescent="0.25">
      <c r="A53" s="3"/>
    </row>
    <row r="54" spans="1:1" x14ac:dyDescent="0.25">
      <c r="A54" s="3"/>
    </row>
    <row r="55" spans="1:1" x14ac:dyDescent="0.25">
      <c r="A55" s="3"/>
    </row>
    <row r="56" spans="1:1" x14ac:dyDescent="0.25">
      <c r="A56" s="3"/>
    </row>
    <row r="57" spans="1:1" x14ac:dyDescent="0.25">
      <c r="A57" s="3"/>
    </row>
    <row r="58" spans="1:1" ht="15.75" x14ac:dyDescent="0.25">
      <c r="A58" s="5"/>
    </row>
    <row r="59" spans="1:1" ht="15.75" x14ac:dyDescent="0.25">
      <c r="A59" s="4"/>
    </row>
    <row r="60" spans="1:1" x14ac:dyDescent="0.25">
      <c r="A60" s="6"/>
    </row>
    <row r="61" spans="1:1" x14ac:dyDescent="0.25">
      <c r="A61" s="6"/>
    </row>
    <row r="62" spans="1:1" x14ac:dyDescent="0.25">
      <c r="A62" s="7"/>
    </row>
    <row r="63" spans="1:1" ht="15.75" x14ac:dyDescent="0.25">
      <c r="A63" s="4"/>
    </row>
    <row r="64" spans="1:1" x14ac:dyDescent="0.25">
      <c r="A64" s="3"/>
    </row>
    <row r="65" s="3" customFormat="1" x14ac:dyDescent="0.25"/>
  </sheetData>
  <sheetProtection algorithmName="SHA-512" hashValue="UUOP+3wnM8qYNTRMYlp5dU71s7ZPWL7kRIrI5V0OZEAFTPrrB0pb5Ql9eIguRZBladasJfo+sHCSNDB26L3zcQ==" saltValue="5Gz2nP7erAOPXNeayrCExA==" spinCount="100000" sheet="1" objects="1" scenarios="1"/>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
  <sheetViews>
    <sheetView workbookViewId="0">
      <selection activeCell="C7" sqref="C7"/>
    </sheetView>
  </sheetViews>
  <sheetFormatPr baseColWidth="10" defaultColWidth="11.42578125" defaultRowHeight="15" outlineLevelRow="1" x14ac:dyDescent="0.25"/>
  <cols>
    <col min="1" max="1" width="31.5703125" style="39" bestFit="1" customWidth="1"/>
    <col min="2" max="2" width="15.5703125" customWidth="1"/>
    <col min="3" max="3" width="71.5703125" customWidth="1"/>
  </cols>
  <sheetData>
    <row r="1" spans="1:8" x14ac:dyDescent="0.25">
      <c r="A1" s="39" t="s">
        <v>249</v>
      </c>
    </row>
    <row r="3" spans="1:8" ht="59.25" customHeight="1" x14ac:dyDescent="0.25">
      <c r="A3" s="27" t="s">
        <v>0</v>
      </c>
      <c r="B3" s="67">
        <v>9000</v>
      </c>
      <c r="C3" s="17" t="s">
        <v>253</v>
      </c>
    </row>
    <row r="4" spans="1:8" ht="83.25" customHeight="1" x14ac:dyDescent="0.25">
      <c r="A4" s="27" t="s">
        <v>1</v>
      </c>
      <c r="B4" s="68">
        <v>125</v>
      </c>
      <c r="C4" s="48" t="s">
        <v>250</v>
      </c>
      <c r="D4" s="26"/>
      <c r="E4" s="26"/>
      <c r="G4" s="26"/>
      <c r="H4" s="26"/>
    </row>
    <row r="5" spans="1:8" ht="54" customHeight="1" outlineLevel="1" x14ac:dyDescent="0.25">
      <c r="A5" s="27" t="s">
        <v>120</v>
      </c>
      <c r="B5" s="68">
        <v>50000</v>
      </c>
      <c r="C5" s="17" t="s">
        <v>252</v>
      </c>
    </row>
    <row r="6" spans="1:8" x14ac:dyDescent="0.25">
      <c r="A6" s="27"/>
      <c r="B6" s="40"/>
    </row>
    <row r="7" spans="1:8" ht="171" customHeight="1" x14ac:dyDescent="0.25">
      <c r="A7" s="27" t="s">
        <v>251</v>
      </c>
      <c r="B7" s="41">
        <f>SUMIF(Vergabekriterien!F:F,TRUE,Vergabekriterien!K:K)</f>
        <v>9750</v>
      </c>
      <c r="C7" s="17" t="s">
        <v>254</v>
      </c>
    </row>
  </sheetData>
  <sheetProtection algorithmName="SHA-512" hashValue="Yn1c9belhoIctLrfITRxb2NRCU2fo39SKCF/Y5180ySLA8Teon1Jf6HNtrMdTki/kUbhsITlPHIC4wZN6p09JA==" saltValue="HxSuJGzCXJ8KXzHyRxrqLQ==" spinCount="100000" sheet="1" objects="1" scenarios="1"/>
  <conditionalFormatting sqref="B7">
    <cfRule type="cellIs" dxfId="11" priority="1" operator="greaterThan">
      <formula>$B$5</formula>
    </cfRule>
    <cfRule type="cellIs" dxfId="10" priority="2" operator="lessThan">
      <formula>$B$5</formula>
    </cfRule>
  </conditionalFormatting>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45"/>
  <sheetViews>
    <sheetView zoomScale="90" zoomScaleNormal="90" workbookViewId="0">
      <pane xSplit="3" ySplit="3" topLeftCell="D13" activePane="bottomRight" state="frozen"/>
      <selection pane="topRight" activeCell="D1" sqref="D1"/>
      <selection pane="bottomLeft" activeCell="A4" sqref="A4"/>
      <selection pane="bottomRight" activeCell="C15" sqref="C15"/>
    </sheetView>
  </sheetViews>
  <sheetFormatPr baseColWidth="10" defaultColWidth="11.42578125" defaultRowHeight="15" outlineLevelRow="1" outlineLevelCol="1" x14ac:dyDescent="0.25"/>
  <cols>
    <col min="1" max="1" width="10.85546875" style="10"/>
    <col min="2" max="2" width="17.5703125" style="18" customWidth="1"/>
    <col min="3" max="3" width="64.42578125" style="17" customWidth="1"/>
    <col min="4" max="4" width="15.140625" style="17" customWidth="1"/>
    <col min="5" max="5" width="20.140625" style="17" customWidth="1"/>
    <col min="6" max="6" width="10.7109375" style="72" hidden="1" customWidth="1"/>
    <col min="7" max="7" width="73.28515625" style="26" customWidth="1"/>
    <col min="8" max="8" width="46.28515625" style="26" customWidth="1"/>
    <col min="9" max="9" width="21" style="26" customWidth="1" outlineLevel="1"/>
    <col min="10" max="10" width="21.28515625" style="26" customWidth="1" outlineLevel="1"/>
    <col min="11" max="11" width="32.5703125" style="33" customWidth="1"/>
    <col min="12" max="12" width="23.5703125" customWidth="1" outlineLevel="1"/>
    <col min="13" max="13" width="18.7109375" customWidth="1" outlineLevel="1"/>
    <col min="14" max="14" width="16.140625" customWidth="1" outlineLevel="1"/>
    <col min="15" max="15" width="23.42578125" customWidth="1" outlineLevel="1"/>
    <col min="16" max="16" width="17.7109375" bestFit="1" customWidth="1"/>
  </cols>
  <sheetData>
    <row r="1" spans="1:15" ht="26.25" x14ac:dyDescent="0.4">
      <c r="A1" s="60" t="s">
        <v>226</v>
      </c>
      <c r="B1" s="10"/>
      <c r="C1" s="8"/>
      <c r="D1" s="8"/>
      <c r="E1" s="8"/>
      <c r="F1" s="70"/>
    </row>
    <row r="2" spans="1:15" ht="15.75" x14ac:dyDescent="0.25">
      <c r="B2" s="10"/>
      <c r="C2" s="8"/>
      <c r="D2" s="8"/>
      <c r="E2" s="8"/>
      <c r="F2" s="70"/>
      <c r="L2" s="63" t="s">
        <v>2</v>
      </c>
      <c r="M2" s="63"/>
      <c r="N2" s="63"/>
      <c r="O2" s="63"/>
    </row>
    <row r="3" spans="1:15" s="26" customFormat="1" ht="146.25" customHeight="1" x14ac:dyDescent="0.25">
      <c r="A3" s="21" t="s">
        <v>3</v>
      </c>
      <c r="B3" s="64" t="s">
        <v>4</v>
      </c>
      <c r="C3" s="64"/>
      <c r="D3" s="54" t="s">
        <v>221</v>
      </c>
      <c r="E3" s="61" t="s">
        <v>256</v>
      </c>
      <c r="F3" s="54" t="s">
        <v>111</v>
      </c>
      <c r="G3" s="22" t="s">
        <v>5</v>
      </c>
      <c r="H3" s="22" t="s">
        <v>6</v>
      </c>
      <c r="I3" s="22" t="s">
        <v>113</v>
      </c>
      <c r="J3" s="22" t="s">
        <v>112</v>
      </c>
      <c r="K3" s="36" t="s">
        <v>225</v>
      </c>
      <c r="L3" s="31" t="s">
        <v>147</v>
      </c>
      <c r="M3" s="32" t="s">
        <v>224</v>
      </c>
      <c r="N3" s="32" t="s">
        <v>7</v>
      </c>
      <c r="O3" s="16" t="s">
        <v>8</v>
      </c>
    </row>
    <row r="4" spans="1:15" s="26" customFormat="1" ht="25.5" customHeight="1" x14ac:dyDescent="0.25">
      <c r="A4" s="44" t="s">
        <v>9</v>
      </c>
      <c r="B4" s="65" t="s">
        <v>10</v>
      </c>
      <c r="C4" s="65"/>
      <c r="D4" s="25"/>
      <c r="E4" s="25"/>
      <c r="F4" s="71"/>
      <c r="K4" s="66">
        <f>SUM(K5:K15)</f>
        <v>6625</v>
      </c>
      <c r="L4" s="9" t="s">
        <v>11</v>
      </c>
      <c r="M4" s="9"/>
      <c r="N4" s="9"/>
      <c r="O4" s="9"/>
    </row>
    <row r="5" spans="1:15" ht="99.6" customHeight="1" x14ac:dyDescent="0.25">
      <c r="A5" s="12"/>
      <c r="B5" s="15"/>
      <c r="C5" s="48" t="s">
        <v>257</v>
      </c>
      <c r="F5" s="72" t="b">
        <v>1</v>
      </c>
      <c r="G5" s="48" t="s">
        <v>259</v>
      </c>
      <c r="H5" s="17"/>
      <c r="I5" s="26">
        <v>16</v>
      </c>
      <c r="J5" s="26">
        <v>20</v>
      </c>
      <c r="K5" s="37">
        <f>IF(Ausgangsparameter!$B$3&lt;10000, I5*Ausgangsparameter!$B$4, IF(AND(Ausgangsparameter!$B$3&gt;=10000, Ausgangsparameter!$B$3&lt;50000), J5*Ausgangsparameter!$B$4, ""))</f>
        <v>2000</v>
      </c>
      <c r="L5" s="9"/>
      <c r="M5" s="9" t="s">
        <v>11</v>
      </c>
      <c r="N5" s="9" t="s">
        <v>11</v>
      </c>
      <c r="O5" s="9"/>
    </row>
    <row r="6" spans="1:15" ht="99.6" customHeight="1" x14ac:dyDescent="0.25">
      <c r="A6" s="12"/>
      <c r="B6" s="15"/>
      <c r="C6" s="17" t="s">
        <v>258</v>
      </c>
      <c r="F6" s="72" t="b">
        <v>1</v>
      </c>
      <c r="G6" s="17" t="s">
        <v>260</v>
      </c>
      <c r="H6" s="17"/>
      <c r="I6" s="26">
        <v>6</v>
      </c>
      <c r="J6" s="26">
        <v>6</v>
      </c>
      <c r="K6" s="37">
        <f>IF(Ausgangsparameter!$B$3&lt;10000, I6*Ausgangsparameter!$B$4, IF(AND(Ausgangsparameter!$B$3&gt;=10000, Ausgangsparameter!$B$3&lt;50000), J6*Ausgangsparameter!$B$4, ""))</f>
        <v>750</v>
      </c>
      <c r="L6" s="9" t="s">
        <v>11</v>
      </c>
      <c r="M6" s="9" t="s">
        <v>11</v>
      </c>
      <c r="N6" s="9" t="s">
        <v>11</v>
      </c>
      <c r="O6" s="9"/>
    </row>
    <row r="7" spans="1:15" ht="99.6" customHeight="1" x14ac:dyDescent="0.25">
      <c r="C7" s="17" t="s">
        <v>199</v>
      </c>
      <c r="F7" s="72" t="b">
        <v>0</v>
      </c>
      <c r="G7" s="17" t="s">
        <v>145</v>
      </c>
      <c r="H7" s="17"/>
      <c r="I7" s="26">
        <v>1</v>
      </c>
      <c r="J7" s="26">
        <v>1</v>
      </c>
      <c r="K7" s="37">
        <f>IF(Ausgangsparameter!$B$3&lt;10000, I7*Ausgangsparameter!$B$4, IF(AND(Ausgangsparameter!$B$3&gt;=10000, Ausgangsparameter!$B$3&lt;50000), J7*Ausgangsparameter!$B$4, ""))</f>
        <v>125</v>
      </c>
      <c r="L7" s="9"/>
      <c r="M7" s="9"/>
      <c r="N7" s="9"/>
      <c r="O7" s="9" t="s">
        <v>11</v>
      </c>
    </row>
    <row r="8" spans="1:15" ht="74.099999999999994" customHeight="1" x14ac:dyDescent="0.25">
      <c r="C8" s="17" t="s">
        <v>150</v>
      </c>
      <c r="F8" s="72" t="b">
        <v>0</v>
      </c>
      <c r="G8" s="17" t="s">
        <v>200</v>
      </c>
      <c r="H8" s="17"/>
      <c r="I8" s="26">
        <v>2</v>
      </c>
      <c r="J8" s="26">
        <v>2</v>
      </c>
      <c r="K8" s="37">
        <f>IF(Ausgangsparameter!$B$3&lt;10000, I8*Ausgangsparameter!$B$4, IF(AND(Ausgangsparameter!$B$3&gt;=10000, Ausgangsparameter!$B$3&lt;50000), J8*Ausgangsparameter!$B$4, ""))</f>
        <v>250</v>
      </c>
      <c r="L8" s="9"/>
      <c r="M8" s="9"/>
      <c r="N8" s="9"/>
      <c r="O8" s="9" t="s">
        <v>11</v>
      </c>
    </row>
    <row r="9" spans="1:15" ht="74.099999999999994" customHeight="1" x14ac:dyDescent="0.25">
      <c r="C9" s="17" t="s">
        <v>203</v>
      </c>
      <c r="F9" s="72" t="b">
        <v>0</v>
      </c>
      <c r="G9" s="17" t="s">
        <v>148</v>
      </c>
      <c r="H9" s="17"/>
      <c r="I9" s="26">
        <v>2</v>
      </c>
      <c r="J9" s="26">
        <v>2</v>
      </c>
      <c r="K9" s="37">
        <f>IF(Ausgangsparameter!$B$3&lt;10000, I9*Ausgangsparameter!$B$4, IF(AND(Ausgangsparameter!$B$3&gt;=10000, Ausgangsparameter!$B$3&lt;50000), J9*Ausgangsparameter!$B$4, ""))</f>
        <v>250</v>
      </c>
      <c r="L9" s="9"/>
      <c r="M9" s="9"/>
      <c r="N9" s="9"/>
      <c r="O9" s="9" t="s">
        <v>11</v>
      </c>
    </row>
    <row r="10" spans="1:15" ht="74.099999999999994" customHeight="1" x14ac:dyDescent="0.25">
      <c r="C10" s="17" t="s">
        <v>151</v>
      </c>
      <c r="F10" s="72" t="b">
        <v>0</v>
      </c>
      <c r="G10" s="17" t="s">
        <v>149</v>
      </c>
      <c r="H10" s="17"/>
      <c r="I10" s="26">
        <v>2</v>
      </c>
      <c r="J10" s="26">
        <v>2</v>
      </c>
      <c r="K10" s="37">
        <f>IF(Ausgangsparameter!$B$3&lt;10000, I10*Ausgangsparameter!$B$4, IF(AND(Ausgangsparameter!$B$3&gt;=10000, Ausgangsparameter!$B$3&lt;50000), J10*Ausgangsparameter!$B$4, ""))</f>
        <v>250</v>
      </c>
      <c r="L10" s="9"/>
      <c r="M10" s="9"/>
      <c r="N10" s="9"/>
      <c r="O10" s="9" t="s">
        <v>11</v>
      </c>
    </row>
    <row r="11" spans="1:15" ht="93.75" customHeight="1" x14ac:dyDescent="0.25">
      <c r="C11" s="17" t="s">
        <v>152</v>
      </c>
      <c r="F11" s="72" t="b">
        <v>0</v>
      </c>
      <c r="G11" s="17" t="s">
        <v>121</v>
      </c>
      <c r="H11" s="17" t="s">
        <v>12</v>
      </c>
      <c r="I11" s="26">
        <v>4</v>
      </c>
      <c r="J11" s="26">
        <v>8</v>
      </c>
      <c r="K11" s="37">
        <f>IF(Ausgangsparameter!$B$3&lt;10000, I11*Ausgangsparameter!$B$4, IF(AND(Ausgangsparameter!$B$3&gt;=10000, Ausgangsparameter!$B$3&lt;50000), J11*Ausgangsparameter!$B$4, ""))</f>
        <v>500</v>
      </c>
      <c r="L11" s="9"/>
      <c r="M11" s="9"/>
      <c r="N11" s="9"/>
      <c r="O11" s="9" t="s">
        <v>11</v>
      </c>
    </row>
    <row r="12" spans="1:15" ht="90.95" customHeight="1" x14ac:dyDescent="0.25">
      <c r="C12" s="17" t="s">
        <v>13</v>
      </c>
      <c r="F12" s="72" t="b">
        <v>0</v>
      </c>
      <c r="G12" s="17" t="s">
        <v>14</v>
      </c>
      <c r="H12" s="17"/>
      <c r="I12" s="17">
        <v>8</v>
      </c>
      <c r="J12" s="17">
        <v>24</v>
      </c>
      <c r="K12" s="37">
        <f>IF(Ausgangsparameter!$B$3&lt;10000, I12*Ausgangsparameter!$B$4, IF(AND(Ausgangsparameter!$B$3&gt;=10000, Ausgangsparameter!$B$3&lt;50000), J12*Ausgangsparameter!$B$4, ""))</f>
        <v>1000</v>
      </c>
      <c r="L12" s="9" t="s">
        <v>11</v>
      </c>
      <c r="M12" s="9"/>
      <c r="N12" s="9" t="s">
        <v>11</v>
      </c>
      <c r="O12" s="9"/>
    </row>
    <row r="13" spans="1:15" ht="107.45" customHeight="1" x14ac:dyDescent="0.25">
      <c r="C13" s="17" t="s">
        <v>118</v>
      </c>
      <c r="F13" s="72" t="b">
        <v>0</v>
      </c>
      <c r="G13" s="17" t="s">
        <v>15</v>
      </c>
      <c r="H13" s="17"/>
      <c r="I13" s="26">
        <v>4</v>
      </c>
      <c r="J13" s="26">
        <v>8</v>
      </c>
      <c r="K13" s="37">
        <f>IF(Ausgangsparameter!$B$3&lt;10000, I13*Ausgangsparameter!$B$4, IF(AND(Ausgangsparameter!$B$3&gt;=10000, Ausgangsparameter!$B$3&lt;50000), J13*Ausgangsparameter!$B$4, ""))</f>
        <v>500</v>
      </c>
      <c r="L13" s="9" t="s">
        <v>11</v>
      </c>
      <c r="M13" s="9"/>
      <c r="N13" s="9"/>
      <c r="O13" s="9" t="s">
        <v>11</v>
      </c>
    </row>
    <row r="14" spans="1:15" ht="95.1" customHeight="1" x14ac:dyDescent="0.25">
      <c r="C14" s="17" t="s">
        <v>153</v>
      </c>
      <c r="F14" s="72" t="b">
        <v>0</v>
      </c>
      <c r="G14" s="48" t="s">
        <v>167</v>
      </c>
      <c r="H14" s="17"/>
      <c r="I14" s="26">
        <v>4</v>
      </c>
      <c r="J14" s="26">
        <v>4</v>
      </c>
      <c r="K14" s="37">
        <f>IF(Ausgangsparameter!$B$3&lt;10000, I14*Ausgangsparameter!$B$4, IF(AND(Ausgangsparameter!$B$3&gt;=10000, Ausgangsparameter!$B$3&lt;50000), J14*Ausgangsparameter!$B$4, ""))</f>
        <v>500</v>
      </c>
      <c r="L14" s="9" t="s">
        <v>11</v>
      </c>
      <c r="M14" s="9"/>
      <c r="N14" s="9"/>
      <c r="O14" s="9"/>
    </row>
    <row r="15" spans="1:15" ht="98.1" customHeight="1" x14ac:dyDescent="0.25">
      <c r="C15" s="17" t="s">
        <v>154</v>
      </c>
      <c r="F15" s="72" t="b">
        <v>0</v>
      </c>
      <c r="G15" s="48" t="s">
        <v>168</v>
      </c>
      <c r="H15" s="17"/>
      <c r="I15" s="26">
        <v>4</v>
      </c>
      <c r="J15" s="26">
        <v>4</v>
      </c>
      <c r="K15" s="37">
        <f>IF(Ausgangsparameter!$B$3&lt;10000, I15*Ausgangsparameter!$B$4, IF(AND(Ausgangsparameter!$B$3&gt;=10000, Ausgangsparameter!$B$3&lt;50000), J15*Ausgangsparameter!$B$4, ""))</f>
        <v>500</v>
      </c>
      <c r="L15" s="9"/>
      <c r="M15" s="9"/>
      <c r="N15" s="9" t="s">
        <v>11</v>
      </c>
      <c r="O15" s="9"/>
    </row>
    <row r="16" spans="1:15" ht="43.5" customHeight="1" x14ac:dyDescent="0.25">
      <c r="C16" s="69" t="s">
        <v>144</v>
      </c>
      <c r="F16" s="72" t="b">
        <v>0</v>
      </c>
      <c r="G16" s="69"/>
      <c r="H16" s="17"/>
      <c r="I16" s="67"/>
      <c r="J16" s="67"/>
      <c r="K16" s="37">
        <f>IF(Ausgangsparameter!$B$3&lt;10000, I16*Ausgangsparameter!$B$4, IF(AND(Ausgangsparameter!$B$3&gt;=10000, Ausgangsparameter!$B$3&lt;50000), J16*Ausgangsparameter!$B$4, ""))</f>
        <v>0</v>
      </c>
      <c r="L16" s="9"/>
      <c r="M16" s="9"/>
      <c r="N16" s="9"/>
      <c r="O16" s="9"/>
    </row>
    <row r="17" spans="1:15" ht="39" customHeight="1" x14ac:dyDescent="0.25">
      <c r="C17" s="69" t="s">
        <v>144</v>
      </c>
      <c r="F17" s="72" t="b">
        <v>0</v>
      </c>
      <c r="G17" s="69"/>
      <c r="H17" s="17"/>
      <c r="I17" s="67"/>
      <c r="J17" s="67"/>
      <c r="K17" s="37">
        <f>IF(Ausgangsparameter!$B$3&lt;10000, I17*Ausgangsparameter!$B$4, IF(AND(Ausgangsparameter!$B$3&gt;=10000, Ausgangsparameter!$B$3&lt;50000), J17*Ausgangsparameter!$B$4, ""))</f>
        <v>0</v>
      </c>
      <c r="L17" s="9"/>
      <c r="M17" s="9"/>
      <c r="N17" s="9"/>
      <c r="O17" s="9"/>
    </row>
    <row r="18" spans="1:15" ht="36.75" customHeight="1" x14ac:dyDescent="0.25">
      <c r="C18" s="69" t="s">
        <v>144</v>
      </c>
      <c r="F18" s="72" t="b">
        <v>0</v>
      </c>
      <c r="G18" s="69"/>
      <c r="H18" s="17"/>
      <c r="I18" s="67"/>
      <c r="J18" s="67"/>
      <c r="K18" s="37">
        <f>IF(Ausgangsparameter!$B$3&lt;10000, I18*Ausgangsparameter!$B$4, IF(AND(Ausgangsparameter!$B$3&gt;=10000, Ausgangsparameter!$B$3&lt;50000), J18*Ausgangsparameter!$B$4, ""))</f>
        <v>0</v>
      </c>
      <c r="L18" s="9"/>
      <c r="M18" s="9"/>
      <c r="N18" s="9"/>
      <c r="O18" s="9"/>
    </row>
    <row r="19" spans="1:15" ht="42" customHeight="1" x14ac:dyDescent="0.25">
      <c r="A19" s="44" t="s">
        <v>16</v>
      </c>
      <c r="B19" s="25" t="s">
        <v>17</v>
      </c>
      <c r="C19" s="45"/>
      <c r="D19" s="25"/>
      <c r="F19" s="71"/>
      <c r="G19" s="25"/>
      <c r="H19" s="25"/>
      <c r="I19" s="27"/>
      <c r="J19" s="27"/>
      <c r="K19" s="38">
        <f>SUM(K20:K26)</f>
        <v>2750</v>
      </c>
      <c r="L19" s="9"/>
      <c r="M19" s="9"/>
      <c r="N19" s="9" t="s">
        <v>11</v>
      </c>
      <c r="O19" s="9"/>
    </row>
    <row r="20" spans="1:15" ht="182.25" customHeight="1" x14ac:dyDescent="0.25">
      <c r="C20" s="17" t="s">
        <v>261</v>
      </c>
      <c r="F20" s="72" t="b">
        <v>1</v>
      </c>
      <c r="G20" s="48" t="s">
        <v>262</v>
      </c>
      <c r="H20" s="17" t="s">
        <v>18</v>
      </c>
      <c r="I20" s="26">
        <v>4</v>
      </c>
      <c r="J20" s="26">
        <v>4</v>
      </c>
      <c r="K20" s="37">
        <f>IF(Ausgangsparameter!$B$3&lt;10000, I20*Ausgangsparameter!$B$4, IF(AND(Ausgangsparameter!$B$3&gt;=10000, Ausgangsparameter!$B$3&lt;50000), J20*Ausgangsparameter!$B$4, ""))</f>
        <v>500</v>
      </c>
      <c r="L20" s="9"/>
      <c r="M20" s="9" t="s">
        <v>11</v>
      </c>
      <c r="N20" s="9" t="s">
        <v>11</v>
      </c>
      <c r="O20" s="9"/>
    </row>
    <row r="21" spans="1:15" ht="105" x14ac:dyDescent="0.25">
      <c r="C21" s="17" t="s">
        <v>19</v>
      </c>
      <c r="E21" s="49"/>
      <c r="F21" s="72" t="b">
        <v>0</v>
      </c>
      <c r="G21" s="48" t="s">
        <v>170</v>
      </c>
      <c r="H21" s="17" t="s">
        <v>20</v>
      </c>
      <c r="I21" s="26">
        <v>2</v>
      </c>
      <c r="J21" s="26">
        <v>4</v>
      </c>
      <c r="K21" s="37">
        <f>IF(Ausgangsparameter!$B$3&lt;10000, I21*Ausgangsparameter!$B$4, IF(AND(Ausgangsparameter!$B$3&gt;=10000, Ausgangsparameter!$B$3&lt;50000), J21*Ausgangsparameter!$B$4, ""))</f>
        <v>250</v>
      </c>
      <c r="L21" s="9"/>
      <c r="M21" s="9"/>
      <c r="N21" s="9" t="s">
        <v>11</v>
      </c>
      <c r="O21" s="9"/>
    </row>
    <row r="22" spans="1:15" ht="76.5" customHeight="1" x14ac:dyDescent="0.25">
      <c r="C22" s="17" t="s">
        <v>201</v>
      </c>
      <c r="F22" s="72" t="b">
        <v>0</v>
      </c>
      <c r="G22" s="17" t="s">
        <v>169</v>
      </c>
      <c r="H22" s="17" t="s">
        <v>21</v>
      </c>
      <c r="I22" s="26">
        <v>2</v>
      </c>
      <c r="J22" s="26">
        <v>2</v>
      </c>
      <c r="K22" s="37">
        <f>IF(Ausgangsparameter!$B$3&lt;10000, I22*Ausgangsparameter!$B$4, IF(AND(Ausgangsparameter!$B$3&gt;=10000, Ausgangsparameter!$B$3&lt;50000), J22*Ausgangsparameter!$B$4, ""))</f>
        <v>250</v>
      </c>
      <c r="L22" s="9"/>
      <c r="M22" s="9"/>
      <c r="N22" s="9" t="s">
        <v>11</v>
      </c>
      <c r="O22" s="9"/>
    </row>
    <row r="23" spans="1:15" ht="75" x14ac:dyDescent="0.25">
      <c r="C23" s="17" t="s">
        <v>202</v>
      </c>
      <c r="F23" s="72" t="b">
        <v>0</v>
      </c>
      <c r="G23" s="17" t="s">
        <v>171</v>
      </c>
      <c r="H23" s="17" t="s">
        <v>22</v>
      </c>
      <c r="I23" s="26">
        <v>2</v>
      </c>
      <c r="J23" s="26">
        <v>2</v>
      </c>
      <c r="K23" s="37">
        <f>IF(Ausgangsparameter!$B$3&lt;10000, I23*Ausgangsparameter!$B$4, IF(AND(Ausgangsparameter!$B$3&gt;=10000, Ausgangsparameter!$B$3&lt;50000), J23*Ausgangsparameter!$B$4, ""))</f>
        <v>250</v>
      </c>
      <c r="L23" s="9"/>
      <c r="M23" s="9"/>
      <c r="N23" s="9" t="s">
        <v>11</v>
      </c>
      <c r="O23" s="9"/>
    </row>
    <row r="24" spans="1:15" ht="105" x14ac:dyDescent="0.25">
      <c r="C24" s="17" t="s">
        <v>23</v>
      </c>
      <c r="F24" s="72" t="b">
        <v>0</v>
      </c>
      <c r="G24" s="17" t="s">
        <v>172</v>
      </c>
      <c r="I24" s="26">
        <v>2</v>
      </c>
      <c r="J24" s="26">
        <v>2</v>
      </c>
      <c r="K24" s="37">
        <f>IF(Ausgangsparameter!$B$3&lt;10000, I24*Ausgangsparameter!$B$4, IF(AND(Ausgangsparameter!$B$3&gt;=10000, Ausgangsparameter!$B$3&lt;50000), J24*Ausgangsparameter!$B$4, ""))</f>
        <v>250</v>
      </c>
      <c r="L24" s="9"/>
      <c r="M24" s="9"/>
      <c r="N24" s="9" t="s">
        <v>11</v>
      </c>
      <c r="O24" s="9"/>
    </row>
    <row r="25" spans="1:15" ht="90" x14ac:dyDescent="0.25">
      <c r="C25" s="17" t="s">
        <v>119</v>
      </c>
      <c r="F25" s="72" t="b">
        <v>0</v>
      </c>
      <c r="G25" s="17" t="s">
        <v>173</v>
      </c>
      <c r="H25" s="17" t="s">
        <v>24</v>
      </c>
      <c r="I25" s="26">
        <v>2</v>
      </c>
      <c r="J25" s="26">
        <v>2</v>
      </c>
      <c r="K25" s="37">
        <f>IF(Ausgangsparameter!$B$3&lt;10000, I25*Ausgangsparameter!$B$4, IF(AND(Ausgangsparameter!$B$3&gt;=10000, Ausgangsparameter!$B$3&lt;50000), J25*Ausgangsparameter!$B$4, ""))</f>
        <v>250</v>
      </c>
      <c r="L25" s="9"/>
      <c r="M25" s="9"/>
      <c r="N25" s="9" t="s">
        <v>11</v>
      </c>
      <c r="O25" s="9"/>
    </row>
    <row r="26" spans="1:15" ht="99.95" customHeight="1" x14ac:dyDescent="0.25">
      <c r="C26" s="17" t="s">
        <v>25</v>
      </c>
      <c r="F26" s="72" t="b">
        <v>0</v>
      </c>
      <c r="G26" s="17" t="s">
        <v>26</v>
      </c>
      <c r="I26" s="26">
        <v>8</v>
      </c>
      <c r="J26" s="26">
        <v>8</v>
      </c>
      <c r="K26" s="37">
        <f>IF(Ausgangsparameter!$B$3&lt;10000, I26*Ausgangsparameter!$B$4, IF(AND(Ausgangsparameter!$B$3&gt;=10000, Ausgangsparameter!$B$3&lt;50000), J26*Ausgangsparameter!$B$4, ""))</f>
        <v>1000</v>
      </c>
      <c r="L26" s="9"/>
      <c r="M26" s="9"/>
      <c r="N26" s="9"/>
      <c r="O26" s="9" t="s">
        <v>11</v>
      </c>
    </row>
    <row r="27" spans="1:15" ht="70.5" customHeight="1" x14ac:dyDescent="0.25">
      <c r="C27" s="69" t="s">
        <v>144</v>
      </c>
      <c r="F27" s="72" t="b">
        <v>0</v>
      </c>
      <c r="G27" s="69"/>
      <c r="H27" s="17"/>
      <c r="I27" s="67"/>
      <c r="J27" s="67"/>
      <c r="K27" s="37">
        <f>IF(Ausgangsparameter!$B$3&lt;10000, I27*Ausgangsparameter!$B$4, IF(AND(Ausgangsparameter!$B$3&gt;=10000, Ausgangsparameter!$B$3&lt;50000), J27*Ausgangsparameter!$B$4, ""))</f>
        <v>0</v>
      </c>
      <c r="L27" s="9"/>
      <c r="M27" s="9"/>
      <c r="N27" s="9"/>
      <c r="O27" s="9"/>
    </row>
    <row r="28" spans="1:15" ht="57" customHeight="1" x14ac:dyDescent="0.25">
      <c r="C28" s="69" t="s">
        <v>144</v>
      </c>
      <c r="F28" s="72" t="b">
        <v>0</v>
      </c>
      <c r="G28" s="69"/>
      <c r="H28" s="17"/>
      <c r="I28" s="67"/>
      <c r="J28" s="67"/>
      <c r="K28" s="37">
        <f>IF(Ausgangsparameter!$B$3&lt;10000, I28*Ausgangsparameter!$B$4, IF(AND(Ausgangsparameter!$B$3&gt;=10000, Ausgangsparameter!$B$3&lt;50000), J28*Ausgangsparameter!$B$4, ""))</f>
        <v>0</v>
      </c>
      <c r="L28" s="9"/>
      <c r="M28" s="9"/>
      <c r="N28" s="9"/>
      <c r="O28" s="9"/>
    </row>
    <row r="29" spans="1:15" ht="53.25" customHeight="1" x14ac:dyDescent="0.25">
      <c r="C29" s="69" t="s">
        <v>144</v>
      </c>
      <c r="F29" s="72" t="b">
        <v>0</v>
      </c>
      <c r="G29" s="69"/>
      <c r="H29" s="17"/>
      <c r="I29" s="67"/>
      <c r="J29" s="67"/>
      <c r="K29" s="37">
        <f>IF(Ausgangsparameter!$B$3&lt;10000, I29*Ausgangsparameter!$B$4, IF(AND(Ausgangsparameter!$B$3&gt;=10000, Ausgangsparameter!$B$3&lt;50000), J29*Ausgangsparameter!$B$4, ""))</f>
        <v>0</v>
      </c>
      <c r="L29" s="9"/>
      <c r="M29" s="9"/>
      <c r="N29" s="9"/>
      <c r="O29" s="9"/>
    </row>
    <row r="30" spans="1:15" ht="99.95" customHeight="1" x14ac:dyDescent="0.25">
      <c r="A30" s="12" t="s">
        <v>27</v>
      </c>
      <c r="B30" s="25" t="s">
        <v>28</v>
      </c>
      <c r="C30" s="25"/>
      <c r="D30" s="25"/>
      <c r="F30" s="71"/>
      <c r="G30" s="25"/>
      <c r="H30" s="25"/>
      <c r="I30" s="27"/>
      <c r="J30" s="27"/>
      <c r="K30" s="38">
        <f>SUM(K31:K54)</f>
        <v>12750</v>
      </c>
      <c r="L30" s="9" t="s">
        <v>11</v>
      </c>
      <c r="M30" s="9"/>
      <c r="N30" s="9" t="s">
        <v>11</v>
      </c>
      <c r="O30" s="9"/>
    </row>
    <row r="31" spans="1:15" ht="99.95" customHeight="1" x14ac:dyDescent="0.25">
      <c r="A31" s="12"/>
      <c r="B31" s="25"/>
      <c r="C31" s="48" t="s">
        <v>263</v>
      </c>
      <c r="F31" s="72" t="b">
        <v>1</v>
      </c>
      <c r="G31" s="17" t="s">
        <v>114</v>
      </c>
      <c r="H31" s="17"/>
      <c r="I31" s="17">
        <v>8</v>
      </c>
      <c r="J31" s="17">
        <v>24</v>
      </c>
      <c r="K31" s="37">
        <f>IF(Ausgangsparameter!$B$3&lt;10000, I31*Ausgangsparameter!$B$4, IF(AND(Ausgangsparameter!$B$3&gt;=10000, Ausgangsparameter!$B$3&lt;50000), J31*Ausgangsparameter!$B$4, ""))</f>
        <v>1000</v>
      </c>
      <c r="L31" s="9"/>
      <c r="M31" s="9" t="s">
        <v>11</v>
      </c>
      <c r="N31" s="9" t="s">
        <v>11</v>
      </c>
      <c r="O31" s="9"/>
    </row>
    <row r="32" spans="1:15" ht="99.95" customHeight="1" x14ac:dyDescent="0.25">
      <c r="A32" s="12"/>
      <c r="B32" s="25"/>
      <c r="C32" s="17" t="s">
        <v>48</v>
      </c>
      <c r="E32" s="58"/>
      <c r="F32" s="72" t="b">
        <v>1</v>
      </c>
      <c r="G32" s="17" t="s">
        <v>264</v>
      </c>
      <c r="H32" s="17"/>
      <c r="I32" s="17">
        <v>8</v>
      </c>
      <c r="J32" s="17">
        <v>16</v>
      </c>
      <c r="K32" s="37">
        <f>IF(Ausgangsparameter!$B$3&lt;10000, I32*Ausgangsparameter!$B$4, IF(AND(Ausgangsparameter!$B$3&gt;=10000, Ausgangsparameter!$B$3&lt;50000), J32*Ausgangsparameter!$B$4, ""))</f>
        <v>1000</v>
      </c>
      <c r="L32" s="9" t="s">
        <v>11</v>
      </c>
      <c r="M32" s="9" t="s">
        <v>11</v>
      </c>
      <c r="N32" s="9"/>
      <c r="O32" s="9" t="s">
        <v>11</v>
      </c>
    </row>
    <row r="33" spans="2:16" ht="99.6" customHeight="1" x14ac:dyDescent="0.25">
      <c r="B33" s="19"/>
      <c r="C33" s="17" t="s">
        <v>29</v>
      </c>
      <c r="F33" s="72" t="b">
        <v>0</v>
      </c>
      <c r="G33" s="17" t="s">
        <v>30</v>
      </c>
      <c r="I33" s="26">
        <v>4</v>
      </c>
      <c r="J33" s="26">
        <v>8</v>
      </c>
      <c r="K33" s="37">
        <f>IF(Ausgangsparameter!$B$3&lt;10000, I33*Ausgangsparameter!$B$4, IF(AND(Ausgangsparameter!$B$3&gt;=10000, Ausgangsparameter!$B$3&lt;50000), J33*Ausgangsparameter!$B$4, ""))</f>
        <v>500</v>
      </c>
      <c r="L33" s="9"/>
      <c r="M33" s="9"/>
      <c r="N33" s="9" t="s">
        <v>11</v>
      </c>
      <c r="O33" s="9"/>
    </row>
    <row r="34" spans="2:16" ht="99.6" customHeight="1" x14ac:dyDescent="0.25">
      <c r="B34" s="19"/>
      <c r="C34" s="17" t="s">
        <v>31</v>
      </c>
      <c r="F34" s="72" t="b">
        <v>0</v>
      </c>
      <c r="G34" s="17" t="s">
        <v>32</v>
      </c>
      <c r="H34" s="17"/>
      <c r="I34" s="26">
        <v>4</v>
      </c>
      <c r="J34" s="26">
        <v>8</v>
      </c>
      <c r="K34" s="37">
        <f>IF(Ausgangsparameter!$B$3&lt;10000, I34*Ausgangsparameter!$B$4, IF(AND(Ausgangsparameter!$B$3&gt;=10000, Ausgangsparameter!$B$3&lt;50000), J34*Ausgangsparameter!$B$4, ""))</f>
        <v>500</v>
      </c>
      <c r="L34" s="9"/>
      <c r="M34" s="9"/>
      <c r="N34" s="9"/>
      <c r="O34" s="9"/>
    </row>
    <row r="35" spans="2:16" ht="99.6" customHeight="1" x14ac:dyDescent="0.25">
      <c r="B35" s="19"/>
      <c r="C35" s="17" t="s">
        <v>33</v>
      </c>
      <c r="F35" s="72" t="b">
        <v>0</v>
      </c>
      <c r="G35" s="17" t="s">
        <v>34</v>
      </c>
      <c r="I35" s="26">
        <v>4</v>
      </c>
      <c r="J35" s="26">
        <v>8</v>
      </c>
      <c r="K35" s="37">
        <f>IF(Ausgangsparameter!$B$3&lt;10000, I35*Ausgangsparameter!$B$4, IF(AND(Ausgangsparameter!$B$3&gt;=10000, Ausgangsparameter!$B$3&lt;50000), J35*Ausgangsparameter!$B$4, ""))</f>
        <v>500</v>
      </c>
      <c r="L35" s="9"/>
      <c r="M35" s="9"/>
      <c r="N35" s="9" t="s">
        <v>11</v>
      </c>
      <c r="O35" s="9"/>
    </row>
    <row r="36" spans="2:16" ht="99.6" customHeight="1" x14ac:dyDescent="0.25">
      <c r="B36" s="19"/>
      <c r="C36" s="17" t="s">
        <v>35</v>
      </c>
      <c r="F36" s="72" t="b">
        <v>0</v>
      </c>
      <c r="G36" s="17" t="s">
        <v>36</v>
      </c>
      <c r="I36" s="26">
        <v>4</v>
      </c>
      <c r="J36" s="26">
        <v>8</v>
      </c>
      <c r="K36" s="37">
        <f>IF(Ausgangsparameter!$B$3&lt;10000, I36*Ausgangsparameter!$B$4, IF(AND(Ausgangsparameter!$B$3&gt;=10000, Ausgangsparameter!$B$3&lt;50000), J36*Ausgangsparameter!$B$4, ""))</f>
        <v>500</v>
      </c>
      <c r="L36" s="9"/>
      <c r="M36" s="9"/>
      <c r="N36" s="9" t="s">
        <v>11</v>
      </c>
      <c r="O36" s="9"/>
    </row>
    <row r="37" spans="2:16" ht="99.6" customHeight="1" x14ac:dyDescent="0.25">
      <c r="B37" s="19"/>
      <c r="C37" s="17" t="s">
        <v>37</v>
      </c>
      <c r="F37" s="72" t="b">
        <v>0</v>
      </c>
      <c r="G37" s="17" t="s">
        <v>38</v>
      </c>
      <c r="I37" s="26">
        <v>4</v>
      </c>
      <c r="J37" s="26">
        <v>8</v>
      </c>
      <c r="K37" s="37">
        <f>IF(Ausgangsparameter!$B$3&lt;10000, I37*Ausgangsparameter!$B$4, IF(AND(Ausgangsparameter!$B$3&gt;=10000, Ausgangsparameter!$B$3&lt;50000), J37*Ausgangsparameter!$B$4, ""))</f>
        <v>500</v>
      </c>
      <c r="L37" s="9"/>
      <c r="M37" s="9"/>
      <c r="N37" s="9" t="s">
        <v>11</v>
      </c>
      <c r="O37" s="9"/>
    </row>
    <row r="38" spans="2:16" ht="99.6" customHeight="1" x14ac:dyDescent="0.25">
      <c r="B38" s="19"/>
      <c r="C38" s="17" t="s">
        <v>39</v>
      </c>
      <c r="F38" s="72" t="b">
        <v>0</v>
      </c>
      <c r="G38" s="17" t="s">
        <v>40</v>
      </c>
      <c r="I38" s="26">
        <v>4</v>
      </c>
      <c r="J38" s="26">
        <v>8</v>
      </c>
      <c r="K38" s="37">
        <f>IF(Ausgangsparameter!$B$3&lt;10000, I38*Ausgangsparameter!$B$4, IF(AND(Ausgangsparameter!$B$3&gt;=10000, Ausgangsparameter!$B$3&lt;50000), J38*Ausgangsparameter!$B$4, ""))</f>
        <v>500</v>
      </c>
      <c r="L38" s="9"/>
      <c r="M38" s="9"/>
      <c r="N38" s="9" t="s">
        <v>11</v>
      </c>
      <c r="O38" s="9"/>
    </row>
    <row r="39" spans="2:16" ht="99.6" customHeight="1" x14ac:dyDescent="0.25">
      <c r="B39" s="19"/>
      <c r="C39" s="17" t="s">
        <v>41</v>
      </c>
      <c r="F39" s="72" t="b">
        <v>0</v>
      </c>
      <c r="G39" s="17" t="s">
        <v>42</v>
      </c>
      <c r="H39" s="17"/>
      <c r="I39" s="17">
        <v>4</v>
      </c>
      <c r="J39" s="17">
        <v>8</v>
      </c>
      <c r="K39" s="37">
        <f>IF(Ausgangsparameter!$B$3&lt;10000, I39*Ausgangsparameter!$B$4, IF(AND(Ausgangsparameter!$B$3&gt;=10000, Ausgangsparameter!$B$3&lt;50000), J39*Ausgangsparameter!$B$4, ""))</f>
        <v>500</v>
      </c>
      <c r="L39" s="9"/>
      <c r="M39" s="9"/>
      <c r="N39" s="9"/>
      <c r="O39" s="9"/>
    </row>
    <row r="40" spans="2:16" ht="99.6" customHeight="1" x14ac:dyDescent="0.25">
      <c r="B40" s="19"/>
      <c r="C40" s="17" t="s">
        <v>174</v>
      </c>
      <c r="F40" s="72" t="b">
        <v>0</v>
      </c>
      <c r="G40" s="17" t="s">
        <v>43</v>
      </c>
      <c r="H40" s="17"/>
      <c r="I40" s="26">
        <v>4</v>
      </c>
      <c r="J40" s="26">
        <v>8</v>
      </c>
      <c r="K40" s="37">
        <f>IF(Ausgangsparameter!$B$3&lt;10000, I40*Ausgangsparameter!$B$4, IF(AND(Ausgangsparameter!$B$3&gt;=10000, Ausgangsparameter!$B$3&lt;50000), J40*Ausgangsparameter!$B$4, ""))</f>
        <v>500</v>
      </c>
      <c r="L40" s="9"/>
      <c r="M40" s="9"/>
      <c r="N40" s="9" t="s">
        <v>11</v>
      </c>
      <c r="O40" s="9"/>
    </row>
    <row r="41" spans="2:16" ht="99.6" customHeight="1" x14ac:dyDescent="0.25">
      <c r="B41" s="19"/>
      <c r="C41" s="17" t="s">
        <v>175</v>
      </c>
      <c r="F41" s="72" t="b">
        <v>0</v>
      </c>
      <c r="G41" s="17" t="s">
        <v>43</v>
      </c>
      <c r="H41" s="17"/>
      <c r="I41" s="26">
        <v>4</v>
      </c>
      <c r="J41" s="26">
        <v>8</v>
      </c>
      <c r="K41" s="37">
        <f>IF(Ausgangsparameter!$B$3&lt;10000, I41*Ausgangsparameter!$B$4, IF(AND(Ausgangsparameter!$B$3&gt;=10000, Ausgangsparameter!$B$3&lt;50000), J41*Ausgangsparameter!$B$4, ""))</f>
        <v>500</v>
      </c>
      <c r="L41" s="9"/>
      <c r="M41" s="9"/>
      <c r="N41" s="9" t="s">
        <v>11</v>
      </c>
      <c r="O41" s="9"/>
    </row>
    <row r="42" spans="2:16" ht="87.75" customHeight="1" x14ac:dyDescent="0.25">
      <c r="B42" s="19"/>
      <c r="C42" s="17" t="s">
        <v>44</v>
      </c>
      <c r="F42" s="72" t="b">
        <v>0</v>
      </c>
      <c r="G42" s="17" t="s">
        <v>45</v>
      </c>
      <c r="I42" s="26">
        <v>4</v>
      </c>
      <c r="J42" s="26">
        <v>8</v>
      </c>
      <c r="K42" s="37">
        <f>IF(Ausgangsparameter!$B$3&lt;10000, I42*Ausgangsparameter!$B$4, IF(AND(Ausgangsparameter!$B$3&gt;=10000, Ausgangsparameter!$B$3&lt;50000), J42*Ausgangsparameter!$B$4, ""))</f>
        <v>500</v>
      </c>
      <c r="L42" s="9"/>
      <c r="M42" s="9"/>
      <c r="N42" s="9" t="s">
        <v>11</v>
      </c>
      <c r="O42" s="9"/>
    </row>
    <row r="43" spans="2:16" ht="99" customHeight="1" x14ac:dyDescent="0.25">
      <c r="B43" s="19"/>
      <c r="C43" s="17" t="s">
        <v>46</v>
      </c>
      <c r="F43" s="72" t="b">
        <v>0</v>
      </c>
      <c r="G43" s="17" t="s">
        <v>47</v>
      </c>
      <c r="I43" s="26">
        <v>4</v>
      </c>
      <c r="J43" s="26">
        <v>8</v>
      </c>
      <c r="K43" s="37">
        <f>IF([2]Ausgangsparameter!$B$3&lt;10000, I43*[2]Ausgangsparameter!$B$4, IF(AND([2]Ausgangsparameter!$B$3&gt;=10000, [2]Ausgangsparameter!$B$3&lt;50000), J43*[2]Ausgangsparameter!$B$4, ""))</f>
        <v>500</v>
      </c>
      <c r="L43" s="9"/>
      <c r="M43" s="9"/>
      <c r="N43" s="9"/>
      <c r="O43" s="9" t="s">
        <v>11</v>
      </c>
      <c r="P43" s="9"/>
    </row>
    <row r="44" spans="2:16" ht="104.25" customHeight="1" x14ac:dyDescent="0.25">
      <c r="C44" s="17" t="s">
        <v>229</v>
      </c>
      <c r="F44" s="72" t="b">
        <v>0</v>
      </c>
      <c r="G44" s="17" t="s">
        <v>230</v>
      </c>
      <c r="H44" s="17"/>
      <c r="I44" s="26">
        <v>4</v>
      </c>
      <c r="J44" s="26">
        <v>8</v>
      </c>
      <c r="K44" s="43">
        <v>500</v>
      </c>
      <c r="L44" s="9" t="s">
        <v>11</v>
      </c>
      <c r="M44" s="9"/>
      <c r="N44" s="9"/>
      <c r="O44" s="9"/>
      <c r="P44" s="9"/>
    </row>
    <row r="45" spans="2:16" ht="104.25" customHeight="1" x14ac:dyDescent="0.25">
      <c r="C45" s="17" t="s">
        <v>157</v>
      </c>
      <c r="F45" s="72" t="b">
        <v>0</v>
      </c>
      <c r="G45" s="17" t="s">
        <v>176</v>
      </c>
      <c r="H45" s="17"/>
      <c r="I45" s="17">
        <v>4</v>
      </c>
      <c r="J45" s="17">
        <v>4</v>
      </c>
      <c r="K45" s="37">
        <f>IF(Ausgangsparameter!$B$3&lt;10000, I45*Ausgangsparameter!$B$4, IF(AND(Ausgangsparameter!$B$3&gt;=10000, Ausgangsparameter!$B$3&lt;50000), J45*Ausgangsparameter!$B$4, ""))</f>
        <v>500</v>
      </c>
      <c r="L45" s="9"/>
      <c r="M45" s="9"/>
      <c r="N45" s="9" t="s">
        <v>11</v>
      </c>
      <c r="O45" s="9"/>
    </row>
    <row r="46" spans="2:16" ht="99.6" customHeight="1" x14ac:dyDescent="0.25">
      <c r="C46" s="17" t="s">
        <v>51</v>
      </c>
      <c r="F46" s="72" t="b">
        <v>0</v>
      </c>
      <c r="G46" s="17" t="s">
        <v>52</v>
      </c>
      <c r="I46" s="17">
        <v>4</v>
      </c>
      <c r="J46" s="17">
        <v>8</v>
      </c>
      <c r="K46" s="37">
        <f>IF(Ausgangsparameter!$B$3&lt;10000, I46*Ausgangsparameter!$B$4, IF(AND(Ausgangsparameter!$B$3&gt;=10000, Ausgangsparameter!$B$3&lt;50000), J46*Ausgangsparameter!$B$4, ""))</f>
        <v>500</v>
      </c>
      <c r="L46" s="9"/>
      <c r="M46" s="9"/>
      <c r="N46" s="9"/>
      <c r="O46" s="9" t="s">
        <v>11</v>
      </c>
    </row>
    <row r="47" spans="2:16" ht="99.6" customHeight="1" x14ac:dyDescent="0.25">
      <c r="C47" s="17" t="s">
        <v>53</v>
      </c>
      <c r="F47" s="72" t="b">
        <v>0</v>
      </c>
      <c r="G47" s="17" t="s">
        <v>177</v>
      </c>
      <c r="I47" s="17">
        <v>4</v>
      </c>
      <c r="J47" s="17">
        <v>4</v>
      </c>
      <c r="K47" s="37">
        <f>IF(Ausgangsparameter!$B$3&lt;10000, I47*Ausgangsparameter!$B$4, IF(AND(Ausgangsparameter!$B$3&gt;=10000, Ausgangsparameter!$B$3&lt;50000), J47*Ausgangsparameter!$B$4, ""))</f>
        <v>500</v>
      </c>
      <c r="L47" s="9"/>
      <c r="M47" s="9"/>
      <c r="N47" s="9"/>
      <c r="O47" s="9" t="s">
        <v>11</v>
      </c>
    </row>
    <row r="48" spans="2:16" ht="99.6" customHeight="1" x14ac:dyDescent="0.25">
      <c r="C48" s="17" t="s">
        <v>54</v>
      </c>
      <c r="F48" s="72" t="b">
        <v>0</v>
      </c>
      <c r="G48" s="17" t="s">
        <v>178</v>
      </c>
      <c r="H48" s="17"/>
      <c r="I48" s="17">
        <v>4</v>
      </c>
      <c r="J48" s="17">
        <v>4</v>
      </c>
      <c r="K48" s="37">
        <f>IF(Ausgangsparameter!$B$3&lt;10000, I48*Ausgangsparameter!$B$4, IF(AND(Ausgangsparameter!$B$3&gt;=10000, Ausgangsparameter!$B$3&lt;50000), J48*Ausgangsparameter!$B$4, ""))</f>
        <v>500</v>
      </c>
      <c r="L48" s="9"/>
      <c r="M48" s="9"/>
      <c r="N48" s="9"/>
      <c r="O48" s="9" t="s">
        <v>11</v>
      </c>
    </row>
    <row r="49" spans="1:15" ht="99.6" customHeight="1" x14ac:dyDescent="0.25">
      <c r="C49" s="17" t="s">
        <v>55</v>
      </c>
      <c r="F49" s="72" t="b">
        <v>0</v>
      </c>
      <c r="G49" s="17" t="s">
        <v>179</v>
      </c>
      <c r="H49" s="17"/>
      <c r="I49" s="17">
        <v>4</v>
      </c>
      <c r="J49" s="17">
        <v>4</v>
      </c>
      <c r="K49" s="37">
        <f>IF(Ausgangsparameter!$B$3&lt;10000, I49*Ausgangsparameter!$B$4, IF(AND(Ausgangsparameter!$B$3&gt;=10000, Ausgangsparameter!$B$3&lt;50000), J49*Ausgangsparameter!$B$4, ""))</f>
        <v>500</v>
      </c>
      <c r="L49" s="9"/>
      <c r="M49" s="9"/>
      <c r="N49" s="9"/>
      <c r="O49" s="9" t="s">
        <v>11</v>
      </c>
    </row>
    <row r="50" spans="1:15" ht="99.6" customHeight="1" x14ac:dyDescent="0.25">
      <c r="C50" s="17" t="s">
        <v>56</v>
      </c>
      <c r="F50" s="72" t="b">
        <v>0</v>
      </c>
      <c r="G50" s="17" t="s">
        <v>180</v>
      </c>
      <c r="I50" s="17">
        <v>4</v>
      </c>
      <c r="J50" s="17">
        <v>8</v>
      </c>
      <c r="K50" s="37">
        <f>IF(Ausgangsparameter!$B$3&lt;10000, I50*Ausgangsparameter!$B$4, IF(AND(Ausgangsparameter!$B$3&gt;=10000, Ausgangsparameter!$B$3&lt;50000), J50*Ausgangsparameter!$B$4, ""))</f>
        <v>500</v>
      </c>
      <c r="L50" s="9"/>
      <c r="M50" s="9"/>
      <c r="N50" s="9"/>
      <c r="O50" s="9" t="s">
        <v>11</v>
      </c>
    </row>
    <row r="51" spans="1:15" ht="99.6" customHeight="1" x14ac:dyDescent="0.25">
      <c r="C51" s="17" t="s">
        <v>57</v>
      </c>
      <c r="F51" s="72" t="b">
        <v>0</v>
      </c>
      <c r="G51" s="17" t="s">
        <v>58</v>
      </c>
      <c r="I51" s="26">
        <v>4</v>
      </c>
      <c r="J51" s="26">
        <v>8</v>
      </c>
      <c r="K51" s="37">
        <f>IF(Ausgangsparameter!$B$3&lt;10000, I51*Ausgangsparameter!$B$4, IF(AND(Ausgangsparameter!$B$3&gt;=10000, Ausgangsparameter!$B$3&lt;50000), J51*Ausgangsparameter!$B$4, ""))</f>
        <v>500</v>
      </c>
      <c r="L51" s="9"/>
      <c r="M51" s="9"/>
      <c r="N51" s="9"/>
      <c r="O51" s="9" t="s">
        <v>11</v>
      </c>
    </row>
    <row r="52" spans="1:15" ht="99.6" customHeight="1" x14ac:dyDescent="0.25">
      <c r="C52" s="17" t="s">
        <v>59</v>
      </c>
      <c r="F52" s="72" t="b">
        <v>0</v>
      </c>
      <c r="G52" s="17" t="s">
        <v>122</v>
      </c>
      <c r="H52" s="17"/>
      <c r="I52" s="17">
        <v>2</v>
      </c>
      <c r="J52" s="17">
        <v>6</v>
      </c>
      <c r="K52" s="37">
        <f>IF(Ausgangsparameter!$B$3&lt;10000, I52*Ausgangsparameter!$B$4, IF(AND(Ausgangsparameter!$B$3&gt;=10000, Ausgangsparameter!$B$3&lt;50000), J52*Ausgangsparameter!$B$4, ""))</f>
        <v>250</v>
      </c>
      <c r="L52" s="9"/>
      <c r="M52" s="9"/>
      <c r="N52" s="9"/>
      <c r="O52" s="9" t="s">
        <v>11</v>
      </c>
    </row>
    <row r="53" spans="1:15" ht="99.6" customHeight="1" x14ac:dyDescent="0.25">
      <c r="C53" s="17" t="s">
        <v>60</v>
      </c>
      <c r="F53" s="72" t="b">
        <v>0</v>
      </c>
      <c r="G53" s="17" t="s">
        <v>61</v>
      </c>
      <c r="H53" s="17"/>
      <c r="I53" s="17">
        <v>4</v>
      </c>
      <c r="J53" s="17">
        <v>6</v>
      </c>
      <c r="K53" s="37">
        <f>IF(Ausgangsparameter!$B$3&lt;10000, I53*Ausgangsparameter!$B$4, IF(AND(Ausgangsparameter!$B$3&gt;=10000, Ausgangsparameter!$B$3&lt;50000), J53*Ausgangsparameter!$B$4, ""))</f>
        <v>500</v>
      </c>
      <c r="L53" s="9"/>
      <c r="M53" s="9"/>
      <c r="N53" s="9"/>
      <c r="O53" s="9" t="s">
        <v>11</v>
      </c>
    </row>
    <row r="54" spans="1:15" ht="99.6" customHeight="1" x14ac:dyDescent="0.25">
      <c r="C54" s="17" t="s">
        <v>62</v>
      </c>
      <c r="F54" s="72" t="b">
        <v>0</v>
      </c>
      <c r="G54" s="17" t="s">
        <v>63</v>
      </c>
      <c r="H54" s="17"/>
      <c r="I54" s="17">
        <v>4</v>
      </c>
      <c r="J54" s="17">
        <v>4</v>
      </c>
      <c r="K54" s="37">
        <f>IF(Ausgangsparameter!$B$3&lt;10000, I54*Ausgangsparameter!$B$4, IF(AND(Ausgangsparameter!$B$3&gt;=10000, Ausgangsparameter!$B$3&lt;50000), J54*Ausgangsparameter!$B$4, ""))</f>
        <v>500</v>
      </c>
      <c r="L54" s="9"/>
      <c r="M54" s="9"/>
      <c r="N54" s="9"/>
      <c r="O54" s="9" t="s">
        <v>11</v>
      </c>
    </row>
    <row r="55" spans="1:15" ht="70.5" customHeight="1" x14ac:dyDescent="0.25">
      <c r="C55" s="69" t="s">
        <v>144</v>
      </c>
      <c r="F55" s="72" t="b">
        <v>0</v>
      </c>
      <c r="G55" s="69"/>
      <c r="H55" s="17"/>
      <c r="I55" s="67"/>
      <c r="J55" s="67"/>
      <c r="K55" s="37">
        <f>IF(Ausgangsparameter!$B$3&lt;10000, I55*Ausgangsparameter!$B$4, IF(AND(Ausgangsparameter!$B$3&gt;=10000, Ausgangsparameter!$B$3&lt;50000), J55*Ausgangsparameter!$B$4, ""))</f>
        <v>0</v>
      </c>
      <c r="L55" s="9"/>
      <c r="M55" s="9"/>
      <c r="N55" s="9"/>
      <c r="O55" s="9"/>
    </row>
    <row r="56" spans="1:15" ht="61.5" customHeight="1" x14ac:dyDescent="0.25">
      <c r="C56" s="69" t="s">
        <v>144</v>
      </c>
      <c r="F56" s="72" t="b">
        <v>0</v>
      </c>
      <c r="G56" s="69"/>
      <c r="H56" s="17"/>
      <c r="I56" s="67"/>
      <c r="J56" s="67"/>
      <c r="K56" s="37">
        <f>IF(Ausgangsparameter!$B$3&lt;10000, I56*Ausgangsparameter!$B$4, IF(AND(Ausgangsparameter!$B$3&gt;=10000, Ausgangsparameter!$B$3&lt;50000), J56*Ausgangsparameter!$B$4, ""))</f>
        <v>0</v>
      </c>
      <c r="L56" s="9"/>
      <c r="M56" s="9"/>
      <c r="N56" s="9"/>
      <c r="O56" s="9"/>
    </row>
    <row r="57" spans="1:15" ht="56.25" customHeight="1" x14ac:dyDescent="0.25">
      <c r="C57" s="69" t="s">
        <v>144</v>
      </c>
      <c r="F57" s="72" t="b">
        <v>0</v>
      </c>
      <c r="G57" s="69"/>
      <c r="H57" s="17"/>
      <c r="I57" s="67"/>
      <c r="J57" s="67"/>
      <c r="K57" s="37">
        <f>IF(Ausgangsparameter!$B$3&lt;10000, I57*Ausgangsparameter!$B$4, IF(AND(Ausgangsparameter!$B$3&gt;=10000, Ausgangsparameter!$B$3&lt;50000), J57*Ausgangsparameter!$B$4, ""))</f>
        <v>0</v>
      </c>
      <c r="L57" s="9"/>
      <c r="M57" s="9"/>
      <c r="N57" s="9"/>
      <c r="O57" s="9"/>
    </row>
    <row r="58" spans="1:15" ht="99.6" customHeight="1" x14ac:dyDescent="0.25">
      <c r="A58" s="12" t="s">
        <v>64</v>
      </c>
      <c r="B58" s="25" t="s">
        <v>265</v>
      </c>
      <c r="C58" s="25"/>
      <c r="D58" s="20"/>
      <c r="F58" s="73"/>
      <c r="G58" s="20"/>
      <c r="H58" s="20"/>
      <c r="I58" s="24"/>
      <c r="J58" s="24"/>
      <c r="K58" s="38">
        <f>SUM(K59:K75)</f>
        <v>7000</v>
      </c>
      <c r="L58" s="9"/>
      <c r="M58" s="9"/>
      <c r="N58" s="9"/>
      <c r="O58" s="9"/>
    </row>
    <row r="59" spans="1:15" ht="99.6" customHeight="1" x14ac:dyDescent="0.25">
      <c r="C59" s="17" t="s">
        <v>65</v>
      </c>
      <c r="F59" s="72" t="b">
        <v>1</v>
      </c>
      <c r="G59" s="17" t="s">
        <v>96</v>
      </c>
      <c r="H59" s="17" t="s">
        <v>125</v>
      </c>
      <c r="I59" s="17">
        <v>5</v>
      </c>
      <c r="J59" s="17">
        <v>10</v>
      </c>
      <c r="K59" s="37">
        <f>IF(Ausgangsparameter!$B$3&lt;10000, I59*Ausgangsparameter!$B$4, IF(AND(Ausgangsparameter!$B$3&gt;=10000, Ausgangsparameter!$B$3&lt;50000), J59*Ausgangsparameter!$B$4, ""))</f>
        <v>625</v>
      </c>
      <c r="L59" s="9" t="s">
        <v>11</v>
      </c>
      <c r="M59" s="9" t="s">
        <v>11</v>
      </c>
      <c r="N59" s="9" t="s">
        <v>11</v>
      </c>
      <c r="O59" s="9"/>
    </row>
    <row r="60" spans="1:15" ht="99.6" customHeight="1" x14ac:dyDescent="0.25">
      <c r="C60" s="17" t="s">
        <v>266</v>
      </c>
      <c r="F60" s="72" t="b">
        <v>1</v>
      </c>
      <c r="G60" s="17" t="s">
        <v>124</v>
      </c>
      <c r="H60" s="17" t="s">
        <v>125</v>
      </c>
      <c r="I60" s="17">
        <v>2</v>
      </c>
      <c r="J60" s="17">
        <v>3</v>
      </c>
      <c r="K60" s="37">
        <f>IF(Ausgangsparameter!$B$3&lt;10000, I60*Ausgangsparameter!$B$4, IF(AND(Ausgangsparameter!$B$3&gt;=10000, Ausgangsparameter!$B$3&lt;50000), J60*Ausgangsparameter!$B$4, ""))</f>
        <v>250</v>
      </c>
      <c r="L60" s="9"/>
      <c r="M60" s="9" t="s">
        <v>11</v>
      </c>
      <c r="N60" s="9"/>
      <c r="O60" s="9"/>
    </row>
    <row r="61" spans="1:15" ht="99.6" customHeight="1" x14ac:dyDescent="0.25">
      <c r="C61" s="17" t="s">
        <v>267</v>
      </c>
      <c r="F61" s="72" t="b">
        <v>1</v>
      </c>
      <c r="G61" s="17" t="s">
        <v>100</v>
      </c>
      <c r="H61" s="17" t="s">
        <v>125</v>
      </c>
      <c r="I61" s="17">
        <v>3</v>
      </c>
      <c r="J61" s="17">
        <v>6</v>
      </c>
      <c r="K61" s="37">
        <f>IF(Ausgangsparameter!$B$3&lt;10000, I61*Ausgangsparameter!$B$4, IF(AND(Ausgangsparameter!$B$3&gt;=10000, Ausgangsparameter!$B$3&lt;50000), J61*Ausgangsparameter!$B$4, ""))</f>
        <v>375</v>
      </c>
      <c r="L61" s="9"/>
      <c r="M61" s="9" t="s">
        <v>11</v>
      </c>
      <c r="N61" s="9"/>
      <c r="O61" s="9"/>
    </row>
    <row r="62" spans="1:15" ht="99.6" customHeight="1" x14ac:dyDescent="0.25">
      <c r="C62" s="17" t="s">
        <v>268</v>
      </c>
      <c r="F62" s="72" t="b">
        <v>1</v>
      </c>
      <c r="G62" s="17" t="s">
        <v>99</v>
      </c>
      <c r="H62" s="17" t="s">
        <v>125</v>
      </c>
      <c r="I62" s="17">
        <v>3</v>
      </c>
      <c r="J62" s="17">
        <v>3</v>
      </c>
      <c r="K62" s="37">
        <f>IF(Ausgangsparameter!$B$3&lt;10000, I62*Ausgangsparameter!$B$4, IF(AND(Ausgangsparameter!$B$3&gt;=10000, Ausgangsparameter!$B$3&lt;50000), J62*Ausgangsparameter!$B$4, ""))</f>
        <v>375</v>
      </c>
      <c r="L62" s="9"/>
      <c r="M62" s="9" t="s">
        <v>11</v>
      </c>
      <c r="N62" s="9"/>
      <c r="O62" s="9"/>
    </row>
    <row r="63" spans="1:15" ht="99.95" customHeight="1" x14ac:dyDescent="0.25">
      <c r="A63" s="12"/>
      <c r="B63" s="25"/>
      <c r="C63" s="17" t="s">
        <v>156</v>
      </c>
      <c r="E63" s="58"/>
      <c r="F63" s="72" t="b">
        <v>1</v>
      </c>
      <c r="G63" s="17" t="s">
        <v>49</v>
      </c>
      <c r="H63" s="17"/>
      <c r="I63" s="17">
        <v>4</v>
      </c>
      <c r="J63" s="17">
        <v>8</v>
      </c>
      <c r="K63" s="37">
        <f>IF([1]Ausgangsparameter!$B$3&lt;10000, I63*[1]Ausgangsparameter!$B$4, IF(AND([1]Ausgangsparameter!$B$3&gt;=10000, [1]Ausgangsparameter!$B$3&lt;50000), J63*[1]Ausgangsparameter!$B$4, ""))</f>
        <v>500</v>
      </c>
      <c r="L63" s="9"/>
      <c r="M63" s="9" t="s">
        <v>11</v>
      </c>
      <c r="N63" s="9"/>
      <c r="O63" s="9" t="s">
        <v>11</v>
      </c>
    </row>
    <row r="64" spans="1:15" ht="99.95" customHeight="1" x14ac:dyDescent="0.25">
      <c r="A64" s="12"/>
      <c r="B64" s="25"/>
      <c r="C64" s="17" t="s">
        <v>227</v>
      </c>
      <c r="E64" s="58"/>
      <c r="F64" s="72" t="b">
        <v>1</v>
      </c>
      <c r="G64" s="17" t="s">
        <v>50</v>
      </c>
      <c r="H64" s="17"/>
      <c r="I64" s="17">
        <v>4</v>
      </c>
      <c r="J64" s="17">
        <v>8</v>
      </c>
      <c r="K64" s="37">
        <f>IF([1]Ausgangsparameter!$B$3&lt;10000, I64*[1]Ausgangsparameter!$B$4, IF(AND([1]Ausgangsparameter!$B$3&gt;=10000, [1]Ausgangsparameter!$B$3&lt;50000), J64*[1]Ausgangsparameter!$B$4, ""))</f>
        <v>500</v>
      </c>
      <c r="L64" s="9"/>
      <c r="M64" s="9" t="s">
        <v>11</v>
      </c>
      <c r="N64" s="9"/>
      <c r="O64" s="9"/>
    </row>
    <row r="65" spans="1:16" ht="99.95" customHeight="1" x14ac:dyDescent="0.25">
      <c r="A65" s="12"/>
      <c r="B65" s="25"/>
      <c r="C65" s="17" t="s">
        <v>155</v>
      </c>
      <c r="G65" s="17" t="s">
        <v>273</v>
      </c>
      <c r="H65" s="17"/>
      <c r="I65" s="17">
        <v>4</v>
      </c>
      <c r="J65" s="17">
        <v>8</v>
      </c>
      <c r="K65" s="37">
        <f>IF(Ausgangsparameter!$B$3&lt;10000, I65*Ausgangsparameter!$B$4, IF(AND(Ausgangsparameter!$B$3&gt;=10000, Ausgangsparameter!$B$3&lt;50000), J65*Ausgangsparameter!$B$4, ""))</f>
        <v>500</v>
      </c>
      <c r="L65" s="9"/>
      <c r="M65" s="9"/>
      <c r="N65" s="9"/>
      <c r="O65" s="9"/>
    </row>
    <row r="66" spans="1:16" ht="99.6" customHeight="1" x14ac:dyDescent="0.25">
      <c r="C66" s="17" t="s">
        <v>231</v>
      </c>
      <c r="F66" s="72" t="b">
        <v>0</v>
      </c>
      <c r="G66" s="17" t="s">
        <v>232</v>
      </c>
      <c r="H66" s="17" t="s">
        <v>125</v>
      </c>
      <c r="I66" s="17">
        <v>4</v>
      </c>
      <c r="J66" s="17">
        <v>4</v>
      </c>
      <c r="K66" s="43">
        <v>500</v>
      </c>
      <c r="L66" s="9" t="s">
        <v>11</v>
      </c>
      <c r="M66" s="9"/>
      <c r="N66" s="9"/>
      <c r="O66" s="9"/>
      <c r="P66" s="9"/>
    </row>
    <row r="67" spans="1:16" ht="99.6" customHeight="1" x14ac:dyDescent="0.25">
      <c r="C67" s="17" t="s">
        <v>233</v>
      </c>
      <c r="F67" s="72" t="b">
        <v>0</v>
      </c>
      <c r="G67" s="17" t="s">
        <v>234</v>
      </c>
      <c r="H67" s="17"/>
      <c r="I67" s="17">
        <v>4</v>
      </c>
      <c r="J67" s="17">
        <v>4</v>
      </c>
      <c r="K67" s="43">
        <v>500</v>
      </c>
      <c r="L67" s="9" t="s">
        <v>11</v>
      </c>
      <c r="M67" s="9"/>
      <c r="N67" s="9"/>
      <c r="O67" s="9"/>
      <c r="P67" s="9"/>
    </row>
    <row r="68" spans="1:16" ht="99.6" customHeight="1" x14ac:dyDescent="0.25">
      <c r="C68" s="17" t="s">
        <v>66</v>
      </c>
      <c r="F68" s="72" t="b">
        <v>0</v>
      </c>
      <c r="G68" s="17" t="s">
        <v>97</v>
      </c>
      <c r="H68" s="17"/>
      <c r="I68" s="17">
        <v>4</v>
      </c>
      <c r="J68" s="17">
        <v>4</v>
      </c>
      <c r="K68" s="37">
        <f>IF(Ausgangsparameter!$B$3&lt;10000, I68*Ausgangsparameter!$B$4, IF(AND(Ausgangsparameter!$B$3&gt;=10000, Ausgangsparameter!$B$3&lt;50000), J68*Ausgangsparameter!$B$4, ""))</f>
        <v>500</v>
      </c>
      <c r="L68" s="9" t="s">
        <v>11</v>
      </c>
      <c r="M68" s="9"/>
      <c r="N68" s="9" t="s">
        <v>11</v>
      </c>
      <c r="O68" s="9"/>
    </row>
    <row r="69" spans="1:16" ht="99.6" customHeight="1" x14ac:dyDescent="0.25">
      <c r="C69" s="17" t="s">
        <v>67</v>
      </c>
      <c r="F69" s="72" t="b">
        <v>0</v>
      </c>
      <c r="G69" s="17" t="s">
        <v>123</v>
      </c>
      <c r="H69" s="17"/>
      <c r="I69" s="17">
        <v>4</v>
      </c>
      <c r="J69" s="17">
        <v>4</v>
      </c>
      <c r="K69" s="37">
        <f>IF(Ausgangsparameter!$B$3&lt;10000, I69*Ausgangsparameter!$B$4, IF(AND(Ausgangsparameter!$B$3&gt;=10000, Ausgangsparameter!$B$3&lt;50000), J69*Ausgangsparameter!$B$4, ""))</f>
        <v>500</v>
      </c>
      <c r="L69" s="9" t="s">
        <v>11</v>
      </c>
      <c r="M69" s="9"/>
      <c r="N69" s="9"/>
      <c r="O69" s="9"/>
    </row>
    <row r="70" spans="1:16" ht="99.6" customHeight="1" x14ac:dyDescent="0.25">
      <c r="C70" s="17" t="s">
        <v>68</v>
      </c>
      <c r="F70" s="72" t="b">
        <v>0</v>
      </c>
      <c r="G70" s="17" t="s">
        <v>98</v>
      </c>
      <c r="H70" s="17"/>
      <c r="I70" s="17">
        <v>2</v>
      </c>
      <c r="J70" s="17">
        <v>2</v>
      </c>
      <c r="K70" s="37">
        <f>IF(Ausgangsparameter!$B$3&lt;10000, I70*Ausgangsparameter!$B$4, IF(AND(Ausgangsparameter!$B$3&gt;=10000, Ausgangsparameter!$B$3&lt;50000), J70*Ausgangsparameter!$B$4, ""))</f>
        <v>250</v>
      </c>
      <c r="L70" s="9" t="s">
        <v>11</v>
      </c>
      <c r="M70" s="9"/>
      <c r="N70" s="9"/>
      <c r="O70" s="9"/>
    </row>
    <row r="71" spans="1:16" ht="99.6" customHeight="1" x14ac:dyDescent="0.25">
      <c r="B71" s="42"/>
      <c r="C71" s="17" t="s">
        <v>181</v>
      </c>
      <c r="F71" s="72" t="b">
        <v>0</v>
      </c>
      <c r="G71" s="17" t="s">
        <v>101</v>
      </c>
      <c r="H71" s="17" t="s">
        <v>125</v>
      </c>
      <c r="I71" s="17">
        <v>3</v>
      </c>
      <c r="J71" s="17">
        <v>6</v>
      </c>
      <c r="K71" s="37">
        <f>IF(Ausgangsparameter!$B$3&lt;10000, I71*Ausgangsparameter!$B$4, IF(AND(Ausgangsparameter!$B$3&gt;=10000, Ausgangsparameter!$B$3&lt;50000), J71*Ausgangsparameter!$B$4, ""))</f>
        <v>375</v>
      </c>
      <c r="L71" s="9"/>
      <c r="M71" s="9"/>
      <c r="N71" s="9"/>
      <c r="O71" s="9"/>
    </row>
    <row r="72" spans="1:16" ht="99.6" customHeight="1" x14ac:dyDescent="0.25">
      <c r="B72" s="42"/>
      <c r="C72" s="17" t="s">
        <v>182</v>
      </c>
      <c r="F72" s="72" t="b">
        <v>0</v>
      </c>
      <c r="G72" s="17" t="s">
        <v>126</v>
      </c>
      <c r="H72" s="17" t="s">
        <v>125</v>
      </c>
      <c r="I72" s="26">
        <v>2</v>
      </c>
      <c r="J72" s="26">
        <v>2</v>
      </c>
      <c r="K72" s="37">
        <f>IF(Ausgangsparameter!$B$3&lt;10000, I72*Ausgangsparameter!$B$4, IF(AND(Ausgangsparameter!$B$3&gt;=10000, Ausgangsparameter!$B$3&lt;50000), J72*Ausgangsparameter!$B$4, ""))</f>
        <v>250</v>
      </c>
      <c r="L72" s="9"/>
      <c r="M72" s="9"/>
      <c r="N72" s="9" t="s">
        <v>11</v>
      </c>
      <c r="O72" s="9"/>
    </row>
    <row r="73" spans="1:16" ht="99.6" customHeight="1" x14ac:dyDescent="0.25">
      <c r="B73" s="42"/>
      <c r="C73" s="17" t="s">
        <v>183</v>
      </c>
      <c r="F73" s="72" t="b">
        <v>0</v>
      </c>
      <c r="G73" s="17" t="s">
        <v>127</v>
      </c>
      <c r="H73" s="17" t="s">
        <v>125</v>
      </c>
      <c r="I73" s="17">
        <v>3</v>
      </c>
      <c r="J73" s="17">
        <v>3</v>
      </c>
      <c r="K73" s="37">
        <f>IF(Ausgangsparameter!$B$3&lt;10000, I73*Ausgangsparameter!$B$4, IF(AND(Ausgangsparameter!$B$3&gt;=10000, Ausgangsparameter!$B$3&lt;50000), J73*Ausgangsparameter!$B$4, ""))</f>
        <v>375</v>
      </c>
      <c r="L73" s="9"/>
      <c r="M73" s="9"/>
      <c r="N73" s="9" t="s">
        <v>11</v>
      </c>
      <c r="O73" s="9"/>
    </row>
    <row r="74" spans="1:16" ht="99.6" customHeight="1" x14ac:dyDescent="0.25">
      <c r="C74" s="17" t="s">
        <v>184</v>
      </c>
      <c r="F74" s="72" t="b">
        <v>0</v>
      </c>
      <c r="G74" s="17" t="s">
        <v>69</v>
      </c>
      <c r="H74" s="17"/>
      <c r="I74" s="17">
        <v>2</v>
      </c>
      <c r="J74" s="17">
        <v>2</v>
      </c>
      <c r="K74" s="37">
        <f>IF(Ausgangsparameter!$B$3&lt;10000, I74*Ausgangsparameter!$B$4, IF(AND(Ausgangsparameter!$B$3&gt;=10000, Ausgangsparameter!$B$3&lt;50000), J74*Ausgangsparameter!$B$4, ""))</f>
        <v>250</v>
      </c>
      <c r="L74" s="9"/>
      <c r="M74" s="9"/>
      <c r="N74" s="9"/>
      <c r="O74" s="9" t="s">
        <v>11</v>
      </c>
    </row>
    <row r="75" spans="1:16" ht="99.6" customHeight="1" x14ac:dyDescent="0.25">
      <c r="C75" s="17" t="s">
        <v>70</v>
      </c>
      <c r="F75" s="72" t="b">
        <v>0</v>
      </c>
      <c r="G75" s="17" t="s">
        <v>71</v>
      </c>
      <c r="H75" s="17"/>
      <c r="I75" s="17">
        <v>3</v>
      </c>
      <c r="J75" s="17">
        <v>5</v>
      </c>
      <c r="K75" s="37">
        <f>IF(Ausgangsparameter!$B$3&lt;10000, I75*Ausgangsparameter!$B$4, IF(AND(Ausgangsparameter!$B$3&gt;=10000, Ausgangsparameter!$B$3&lt;50000), J75*Ausgangsparameter!$B$4, ""))</f>
        <v>375</v>
      </c>
      <c r="L75" s="9"/>
      <c r="M75" s="9"/>
      <c r="N75" s="9"/>
      <c r="O75" s="9"/>
    </row>
    <row r="76" spans="1:16" ht="99.6" customHeight="1" x14ac:dyDescent="0.25">
      <c r="C76" s="69" t="s">
        <v>144</v>
      </c>
      <c r="F76" s="72" t="b">
        <v>0</v>
      </c>
      <c r="G76" s="69"/>
      <c r="H76" s="17"/>
      <c r="I76" s="67"/>
      <c r="J76" s="67"/>
      <c r="K76" s="37">
        <f>IF(Ausgangsparameter!$B$3&lt;10000, I76*Ausgangsparameter!$B$4, IF(AND(Ausgangsparameter!$B$3&gt;=10000, Ausgangsparameter!$B$3&lt;50000), J76*Ausgangsparameter!$B$4, ""))</f>
        <v>0</v>
      </c>
      <c r="L76" s="9"/>
      <c r="M76" s="9"/>
      <c r="N76" s="9"/>
      <c r="O76" s="9"/>
    </row>
    <row r="77" spans="1:16" ht="99.6" customHeight="1" x14ac:dyDescent="0.25">
      <c r="C77" s="69" t="s">
        <v>144</v>
      </c>
      <c r="F77" s="72" t="b">
        <v>0</v>
      </c>
      <c r="G77" s="69"/>
      <c r="H77" s="17"/>
      <c r="I77" s="67"/>
      <c r="J77" s="67"/>
      <c r="K77" s="37">
        <f>IF(Ausgangsparameter!$B$3&lt;10000, I77*Ausgangsparameter!$B$4, IF(AND(Ausgangsparameter!$B$3&gt;=10000, Ausgangsparameter!$B$3&lt;50000), J77*Ausgangsparameter!$B$4, ""))</f>
        <v>0</v>
      </c>
      <c r="L77" s="9"/>
      <c r="M77" s="9"/>
      <c r="N77" s="9"/>
      <c r="O77" s="9"/>
    </row>
    <row r="78" spans="1:16" ht="99.6" customHeight="1" x14ac:dyDescent="0.25">
      <c r="C78" s="69" t="s">
        <v>144</v>
      </c>
      <c r="F78" s="72" t="b">
        <v>0</v>
      </c>
      <c r="G78" s="69"/>
      <c r="H78" s="17"/>
      <c r="I78" s="67"/>
      <c r="J78" s="67"/>
      <c r="K78" s="37">
        <f>IF(Ausgangsparameter!$B$3&lt;10000, I78*Ausgangsparameter!$B$4, IF(AND(Ausgangsparameter!$B$3&gt;=10000, Ausgangsparameter!$B$3&lt;50000), J78*Ausgangsparameter!$B$4, ""))</f>
        <v>0</v>
      </c>
      <c r="L78" s="9"/>
      <c r="M78" s="9"/>
      <c r="N78" s="9"/>
      <c r="O78" s="9"/>
    </row>
    <row r="79" spans="1:16" ht="99.6" customHeight="1" x14ac:dyDescent="0.25">
      <c r="A79" s="12" t="s">
        <v>72</v>
      </c>
      <c r="B79" s="25" t="s">
        <v>269</v>
      </c>
      <c r="C79" s="25"/>
      <c r="D79" s="25"/>
      <c r="F79" s="71"/>
      <c r="G79" s="25"/>
      <c r="H79" s="25"/>
      <c r="I79" s="27"/>
      <c r="J79" s="27"/>
      <c r="K79" s="38">
        <f>SUM(K80:K87)</f>
        <v>3500</v>
      </c>
      <c r="L79" s="9" t="s">
        <v>11</v>
      </c>
      <c r="M79" s="9"/>
      <c r="N79" s="9" t="s">
        <v>11</v>
      </c>
      <c r="O79" s="9"/>
    </row>
    <row r="80" spans="1:16" ht="99.6" customHeight="1" x14ac:dyDescent="0.25">
      <c r="B80" s="47"/>
      <c r="C80" s="17" t="s">
        <v>138</v>
      </c>
      <c r="F80" s="72" t="b">
        <v>1</v>
      </c>
      <c r="G80" s="17" t="s">
        <v>270</v>
      </c>
      <c r="H80" s="17"/>
      <c r="I80" s="17">
        <v>4</v>
      </c>
      <c r="J80" s="17">
        <v>4</v>
      </c>
      <c r="K80" s="37">
        <f>IF(Ausgangsparameter!$B$3&lt;10000, I80*Ausgangsparameter!$B$4, IF(AND(Ausgangsparameter!$B$3&gt;=10000, Ausgangsparameter!$B$3&lt;50000), J80*Ausgangsparameter!$B$4, ""))</f>
        <v>500</v>
      </c>
      <c r="L80" s="9"/>
      <c r="M80" s="9" t="s">
        <v>11</v>
      </c>
      <c r="N80" s="9" t="s">
        <v>11</v>
      </c>
      <c r="O80" s="9"/>
    </row>
    <row r="81" spans="1:15" ht="99.6" customHeight="1" x14ac:dyDescent="0.25">
      <c r="B81" s="47"/>
      <c r="C81" s="19" t="s">
        <v>143</v>
      </c>
      <c r="F81" s="72" t="b">
        <v>0</v>
      </c>
      <c r="G81" s="19" t="s">
        <v>115</v>
      </c>
      <c r="H81" s="19" t="s">
        <v>186</v>
      </c>
      <c r="I81" s="29">
        <v>5</v>
      </c>
      <c r="J81" s="29">
        <v>5</v>
      </c>
      <c r="K81" s="37">
        <f>IF(Ausgangsparameter!$B$3&lt;10000, I81*Ausgangsparameter!$B$4, IF(AND(Ausgangsparameter!$B$3&gt;=10000, Ausgangsparameter!$B$3&lt;50000), J81*Ausgangsparameter!$B$4, ""))</f>
        <v>625</v>
      </c>
      <c r="L81" s="9"/>
      <c r="M81" s="9"/>
      <c r="N81" s="9"/>
      <c r="O81" s="9" t="s">
        <v>11</v>
      </c>
    </row>
    <row r="82" spans="1:15" ht="99.6" customHeight="1" x14ac:dyDescent="0.25">
      <c r="B82" s="47"/>
      <c r="C82" s="19" t="s">
        <v>142</v>
      </c>
      <c r="F82" s="72" t="b">
        <v>0</v>
      </c>
      <c r="G82" s="19" t="s">
        <v>116</v>
      </c>
      <c r="H82" s="19" t="s">
        <v>186</v>
      </c>
      <c r="I82" s="29">
        <v>5</v>
      </c>
      <c r="J82" s="29">
        <v>5</v>
      </c>
      <c r="K82" s="37">
        <f>IF(Ausgangsparameter!$B$3&lt;10000, I82*Ausgangsparameter!$B$4, IF(AND(Ausgangsparameter!$B$3&gt;=10000, Ausgangsparameter!$B$3&lt;50000), J82*Ausgangsparameter!$B$4, ""))</f>
        <v>625</v>
      </c>
      <c r="L82" s="9"/>
      <c r="M82" s="9"/>
      <c r="N82" s="9"/>
      <c r="O82" s="9" t="s">
        <v>11</v>
      </c>
    </row>
    <row r="83" spans="1:15" ht="99.6" customHeight="1" x14ac:dyDescent="0.25">
      <c r="B83" s="47"/>
      <c r="C83" s="19" t="s">
        <v>139</v>
      </c>
      <c r="F83" s="72" t="b">
        <v>0</v>
      </c>
      <c r="G83" s="19" t="s">
        <v>117</v>
      </c>
      <c r="H83" s="19" t="s">
        <v>186</v>
      </c>
      <c r="I83" s="30">
        <v>5</v>
      </c>
      <c r="J83" s="30">
        <v>5</v>
      </c>
      <c r="K83" s="37">
        <f>IF(Ausgangsparameter!$B$3&lt;10000, I83*Ausgangsparameter!$B$4, IF(AND(Ausgangsparameter!$B$3&gt;=10000, Ausgangsparameter!$B$3&lt;50000), J83*Ausgangsparameter!$B$4, ""))</f>
        <v>625</v>
      </c>
      <c r="O83" s="9" t="s">
        <v>11</v>
      </c>
    </row>
    <row r="84" spans="1:15" ht="99.6" customHeight="1" x14ac:dyDescent="0.25">
      <c r="B84" s="47"/>
      <c r="C84" s="19" t="s">
        <v>158</v>
      </c>
      <c r="F84" s="72" t="b">
        <v>0</v>
      </c>
      <c r="G84" s="19" t="s">
        <v>159</v>
      </c>
      <c r="H84" s="34"/>
      <c r="I84" s="30">
        <v>2</v>
      </c>
      <c r="J84" s="30">
        <v>2</v>
      </c>
      <c r="K84" s="37">
        <f>IF(Ausgangsparameter!$B$3&lt;10000, I84*Ausgangsparameter!$B$4, IF(AND(Ausgangsparameter!$B$3&gt;=10000, Ausgangsparameter!$B$3&lt;50000), J84*Ausgangsparameter!$B$4, ""))</f>
        <v>250</v>
      </c>
      <c r="O84" s="9" t="s">
        <v>11</v>
      </c>
    </row>
    <row r="85" spans="1:15" ht="99.6" customHeight="1" x14ac:dyDescent="0.25">
      <c r="B85" s="47"/>
      <c r="C85" s="19" t="s">
        <v>235</v>
      </c>
      <c r="F85" s="72" t="b">
        <v>0</v>
      </c>
      <c r="G85" s="19" t="s">
        <v>236</v>
      </c>
      <c r="H85" s="19" t="s">
        <v>237</v>
      </c>
      <c r="I85" s="30">
        <v>2</v>
      </c>
      <c r="J85" s="30">
        <v>2</v>
      </c>
      <c r="K85" s="43">
        <v>250</v>
      </c>
      <c r="L85" s="9" t="s">
        <v>11</v>
      </c>
      <c r="M85" s="9"/>
    </row>
    <row r="86" spans="1:15" ht="99.6" customHeight="1" x14ac:dyDescent="0.25">
      <c r="B86" s="47"/>
      <c r="C86" s="19" t="s">
        <v>141</v>
      </c>
      <c r="F86" s="72" t="b">
        <v>0</v>
      </c>
      <c r="G86" s="19" t="s">
        <v>140</v>
      </c>
      <c r="H86" s="19" t="s">
        <v>185</v>
      </c>
      <c r="I86" s="30">
        <v>5</v>
      </c>
      <c r="J86" s="30">
        <v>5</v>
      </c>
      <c r="K86" s="37">
        <f>IF(Ausgangsparameter!$B$3&lt;10000, I86*Ausgangsparameter!$B$4, IF(AND(Ausgangsparameter!$B$3&gt;=10000, Ausgangsparameter!$B$3&lt;50000), J86*Ausgangsparameter!$B$4, ""))</f>
        <v>625</v>
      </c>
      <c r="O86" s="9" t="s">
        <v>11</v>
      </c>
    </row>
    <row r="87" spans="1:15" ht="99.6" customHeight="1" x14ac:dyDescent="0.25">
      <c r="C87" s="69" t="s">
        <v>144</v>
      </c>
      <c r="F87" s="72" t="b">
        <v>0</v>
      </c>
      <c r="G87" s="69"/>
      <c r="H87" s="17"/>
      <c r="I87" s="67"/>
      <c r="J87" s="67"/>
      <c r="K87" s="37">
        <f>IF(Ausgangsparameter!$B$3&lt;10000, I87*Ausgangsparameter!$B$4, IF(AND(Ausgangsparameter!$B$3&gt;=10000, Ausgangsparameter!$B$3&lt;50000), J87*Ausgangsparameter!$B$4, ""))</f>
        <v>0</v>
      </c>
      <c r="L87" s="9"/>
      <c r="M87" s="9"/>
      <c r="N87" s="9"/>
      <c r="O87" s="9"/>
    </row>
    <row r="88" spans="1:15" ht="99.6" customHeight="1" x14ac:dyDescent="0.25">
      <c r="C88" s="69" t="s">
        <v>144</v>
      </c>
      <c r="F88" s="72" t="b">
        <v>0</v>
      </c>
      <c r="G88" s="69"/>
      <c r="H88" s="17"/>
      <c r="I88" s="67"/>
      <c r="J88" s="67"/>
      <c r="K88" s="37">
        <f>IF(Ausgangsparameter!$B$3&lt;10000, I88*Ausgangsparameter!$B$4, IF(AND(Ausgangsparameter!$B$3&gt;=10000, Ausgangsparameter!$B$3&lt;50000), J88*Ausgangsparameter!$B$4, ""))</f>
        <v>0</v>
      </c>
      <c r="L88" s="9"/>
      <c r="M88" s="9"/>
      <c r="N88" s="9"/>
      <c r="O88" s="9"/>
    </row>
    <row r="89" spans="1:15" ht="99.6" customHeight="1" x14ac:dyDescent="0.25">
      <c r="C89" s="69" t="s">
        <v>144</v>
      </c>
      <c r="F89" s="72" t="b">
        <v>0</v>
      </c>
      <c r="G89" s="69"/>
      <c r="H89" s="17"/>
      <c r="I89" s="67"/>
      <c r="J89" s="67"/>
      <c r="K89" s="37">
        <f>IF(Ausgangsparameter!$B$3&lt;10000, I89*Ausgangsparameter!$B$4, IF(AND(Ausgangsparameter!$B$3&gt;=10000, Ausgangsparameter!$B$3&lt;50000), J89*Ausgangsparameter!$B$4, ""))</f>
        <v>0</v>
      </c>
      <c r="L89" s="9"/>
      <c r="M89" s="9"/>
      <c r="N89" s="9"/>
      <c r="O89" s="9"/>
    </row>
    <row r="90" spans="1:15" ht="99.6" customHeight="1" x14ac:dyDescent="0.25">
      <c r="A90" s="14" t="s">
        <v>73</v>
      </c>
      <c r="B90" s="25" t="s">
        <v>74</v>
      </c>
      <c r="C90" s="25"/>
      <c r="D90" s="20"/>
      <c r="F90" s="73"/>
      <c r="G90" s="27"/>
      <c r="H90" s="27"/>
      <c r="I90" s="27"/>
      <c r="J90" s="27"/>
      <c r="K90" s="38">
        <f>SUM(K91:K103)</f>
        <v>4625</v>
      </c>
      <c r="L90" s="9" t="s">
        <v>11</v>
      </c>
      <c r="M90" s="9"/>
      <c r="N90" s="9" t="s">
        <v>11</v>
      </c>
      <c r="O90" s="9"/>
    </row>
    <row r="91" spans="1:15" ht="99.6" customHeight="1" x14ac:dyDescent="0.25">
      <c r="A91" s="14"/>
      <c r="B91" s="25"/>
      <c r="C91" s="17" t="s">
        <v>163</v>
      </c>
      <c r="F91" s="72" t="b">
        <v>1</v>
      </c>
      <c r="G91" s="17" t="s">
        <v>77</v>
      </c>
      <c r="I91" s="26">
        <v>2</v>
      </c>
      <c r="J91" s="26">
        <v>2</v>
      </c>
      <c r="K91" s="37">
        <f>IF(Ausgangsparameter!$B$3&lt;10000, I91*Ausgangsparameter!$B$4, IF(AND(Ausgangsparameter!$B$3&gt;=10000, Ausgangsparameter!$B$3&lt;50000), J91*Ausgangsparameter!$B$4, ""))</f>
        <v>250</v>
      </c>
      <c r="L91" s="9"/>
      <c r="M91" s="9" t="s">
        <v>11</v>
      </c>
      <c r="N91" s="9"/>
      <c r="O91" s="9" t="s">
        <v>11</v>
      </c>
    </row>
    <row r="92" spans="1:15" ht="99.6" customHeight="1" x14ac:dyDescent="0.25">
      <c r="C92" s="17" t="s">
        <v>134</v>
      </c>
      <c r="F92" s="72" t="b">
        <v>0</v>
      </c>
      <c r="G92" s="17" t="s">
        <v>75</v>
      </c>
      <c r="I92" s="26">
        <v>3</v>
      </c>
      <c r="J92" s="26">
        <v>3</v>
      </c>
      <c r="K92" s="37">
        <f>IF(Ausgangsparameter!$B$3&lt;10000, I92*Ausgangsparameter!$B$4, IF(AND(Ausgangsparameter!$B$3&gt;=10000, Ausgangsparameter!$B$3&lt;50000), J92*Ausgangsparameter!$B$4, ""))</f>
        <v>375</v>
      </c>
      <c r="L92" s="9" t="s">
        <v>11</v>
      </c>
      <c r="M92" s="9"/>
      <c r="N92" s="9"/>
      <c r="O92" s="9"/>
    </row>
    <row r="93" spans="1:15" ht="99.6" customHeight="1" x14ac:dyDescent="0.25">
      <c r="C93" s="17" t="s">
        <v>132</v>
      </c>
      <c r="F93" s="72" t="b">
        <v>0</v>
      </c>
      <c r="G93" s="17" t="s">
        <v>76</v>
      </c>
      <c r="H93" s="26" t="s">
        <v>133</v>
      </c>
      <c r="I93" s="26">
        <v>2</v>
      </c>
      <c r="J93" s="26">
        <v>2</v>
      </c>
      <c r="K93" s="37">
        <f>IF(Ausgangsparameter!$B$3&lt;10000, I93*Ausgangsparameter!$B$4, IF(AND(Ausgangsparameter!$B$3&gt;=10000, Ausgangsparameter!$B$3&lt;50000), J93*Ausgangsparameter!$B$4, ""))</f>
        <v>250</v>
      </c>
      <c r="L93" s="9"/>
      <c r="M93" s="9"/>
      <c r="N93" s="9"/>
      <c r="O93" s="9"/>
    </row>
    <row r="94" spans="1:15" ht="99.6" customHeight="1" x14ac:dyDescent="0.25">
      <c r="C94" s="17" t="s">
        <v>160</v>
      </c>
      <c r="F94" s="72" t="b">
        <v>0</v>
      </c>
      <c r="G94" s="17" t="s">
        <v>102</v>
      </c>
      <c r="I94" s="26">
        <v>1</v>
      </c>
      <c r="J94" s="26">
        <v>1</v>
      </c>
      <c r="K94" s="37">
        <f>IF(Ausgangsparameter!$B$3&lt;10000, I94*Ausgangsparameter!$B$4, IF(AND(Ausgangsparameter!$B$3&gt;=10000, Ausgangsparameter!$B$3&lt;50000), J94*Ausgangsparameter!$B$4, ""))</f>
        <v>125</v>
      </c>
      <c r="L94" s="9"/>
      <c r="M94" s="9"/>
      <c r="N94" s="9"/>
      <c r="O94" s="9"/>
    </row>
    <row r="95" spans="1:15" ht="99.6" customHeight="1" x14ac:dyDescent="0.25">
      <c r="C95" s="17" t="s">
        <v>161</v>
      </c>
      <c r="F95" s="72" t="b">
        <v>0</v>
      </c>
      <c r="G95" s="17" t="s">
        <v>102</v>
      </c>
      <c r="I95" s="26">
        <v>1</v>
      </c>
      <c r="J95" s="26">
        <v>1</v>
      </c>
      <c r="K95" s="37">
        <f>IF(Ausgangsparameter!$B$3&lt;10000, I95*Ausgangsparameter!$B$4, IF(AND(Ausgangsparameter!$B$3&gt;=10000, Ausgangsparameter!$B$3&lt;50000), J95*Ausgangsparameter!$B$4, ""))</f>
        <v>125</v>
      </c>
      <c r="L95" s="9"/>
      <c r="M95" s="9"/>
      <c r="N95" s="9"/>
      <c r="O95" s="9"/>
    </row>
    <row r="96" spans="1:15" ht="99.6" customHeight="1" x14ac:dyDescent="0.25">
      <c r="C96" s="17" t="s">
        <v>162</v>
      </c>
      <c r="F96" s="72" t="b">
        <v>0</v>
      </c>
      <c r="G96" s="17" t="s">
        <v>223</v>
      </c>
      <c r="H96" s="26" t="s">
        <v>222</v>
      </c>
      <c r="I96" s="26">
        <v>12</v>
      </c>
      <c r="J96" s="26">
        <v>12</v>
      </c>
      <c r="K96" s="37">
        <f>IF(Ausgangsparameter!$B$3&lt;10000, I96*Ausgangsparameter!$B$4, IF(AND(Ausgangsparameter!$B$3&gt;=10000, Ausgangsparameter!$B$3&lt;50000), J96*Ausgangsparameter!$B$4, ""))</f>
        <v>1500</v>
      </c>
      <c r="L96" s="9"/>
      <c r="M96" s="9"/>
      <c r="N96" s="9"/>
      <c r="O96" s="9"/>
    </row>
    <row r="97" spans="1:15" ht="99.6" customHeight="1" x14ac:dyDescent="0.25">
      <c r="B97" s="27" t="s">
        <v>78</v>
      </c>
      <c r="G97" s="17" t="s">
        <v>79</v>
      </c>
      <c r="K97" s="37"/>
      <c r="L97" s="9"/>
      <c r="M97" s="9"/>
      <c r="N97" s="9"/>
      <c r="O97" s="9" t="s">
        <v>11</v>
      </c>
    </row>
    <row r="98" spans="1:15" ht="99.6" customHeight="1" x14ac:dyDescent="0.25">
      <c r="C98" s="19" t="s">
        <v>165</v>
      </c>
      <c r="F98" s="72" t="b">
        <v>0</v>
      </c>
      <c r="G98" s="17" t="s">
        <v>164</v>
      </c>
      <c r="H98" s="26" t="s">
        <v>103</v>
      </c>
      <c r="I98" s="26">
        <v>4</v>
      </c>
      <c r="J98" s="26">
        <v>4</v>
      </c>
      <c r="K98" s="37">
        <f>IF(Ausgangsparameter!$B$3&lt;10000, I98*Ausgangsparameter!$B$4, IF(AND(Ausgangsparameter!$B$3&gt;=10000, Ausgangsparameter!$B$3&lt;50000), J98*Ausgangsparameter!$B$4, ""))</f>
        <v>500</v>
      </c>
      <c r="L98" s="9" t="s">
        <v>11</v>
      </c>
      <c r="M98" s="9"/>
      <c r="N98" s="9"/>
      <c r="O98" s="9" t="s">
        <v>11</v>
      </c>
    </row>
    <row r="99" spans="1:15" ht="99.6" customHeight="1" x14ac:dyDescent="0.25">
      <c r="C99" s="19" t="s">
        <v>166</v>
      </c>
      <c r="F99" s="72" t="b">
        <v>0</v>
      </c>
      <c r="G99" s="17" t="s">
        <v>80</v>
      </c>
      <c r="H99" s="17" t="s">
        <v>104</v>
      </c>
      <c r="I99" s="26">
        <v>2</v>
      </c>
      <c r="J99" s="26">
        <v>2</v>
      </c>
      <c r="K99" s="37">
        <f>IF(Ausgangsparameter!$B$3&lt;10000, I99*Ausgangsparameter!$B$4, IF(AND(Ausgangsparameter!$B$3&gt;=10000, Ausgangsparameter!$B$3&lt;50000), J99*Ausgangsparameter!$B$4, ""))</f>
        <v>250</v>
      </c>
      <c r="L99" s="9"/>
      <c r="M99" s="9"/>
      <c r="N99" s="9"/>
      <c r="O99" s="9" t="s">
        <v>11</v>
      </c>
    </row>
    <row r="100" spans="1:15" ht="99.6" customHeight="1" x14ac:dyDescent="0.25">
      <c r="C100" s="19" t="s">
        <v>190</v>
      </c>
      <c r="F100" s="72" t="b">
        <v>0</v>
      </c>
      <c r="G100" s="17" t="s">
        <v>81</v>
      </c>
      <c r="H100" s="17" t="s">
        <v>105</v>
      </c>
      <c r="I100" s="26">
        <v>2</v>
      </c>
      <c r="J100" s="26">
        <v>2</v>
      </c>
      <c r="K100" s="37">
        <f>IF(Ausgangsparameter!$B$3&lt;10000, I100*Ausgangsparameter!$B$4, IF(AND(Ausgangsparameter!$B$3&gt;=10000, Ausgangsparameter!$B$3&lt;50000), J100*Ausgangsparameter!$B$4, ""))</f>
        <v>250</v>
      </c>
      <c r="L100" s="9" t="s">
        <v>11</v>
      </c>
      <c r="M100" s="9"/>
      <c r="N100" s="9"/>
      <c r="O100" s="9" t="s">
        <v>11</v>
      </c>
    </row>
    <row r="101" spans="1:15" ht="99.6" customHeight="1" x14ac:dyDescent="0.25">
      <c r="C101" s="19" t="s">
        <v>189</v>
      </c>
      <c r="F101" s="72" t="b">
        <v>0</v>
      </c>
      <c r="G101" s="17" t="s">
        <v>82</v>
      </c>
      <c r="H101" s="17" t="s">
        <v>106</v>
      </c>
      <c r="I101" s="26">
        <v>2</v>
      </c>
      <c r="J101" s="26">
        <v>2</v>
      </c>
      <c r="K101" s="37">
        <f>IF(Ausgangsparameter!$B$3&lt;10000, I101*Ausgangsparameter!$B$4, IF(AND(Ausgangsparameter!$B$3&gt;=10000, Ausgangsparameter!$B$3&lt;50000), J101*Ausgangsparameter!$B$4, ""))</f>
        <v>250</v>
      </c>
      <c r="L101" s="9"/>
      <c r="M101" s="9"/>
      <c r="N101" s="9"/>
      <c r="O101" s="9" t="s">
        <v>11</v>
      </c>
    </row>
    <row r="102" spans="1:15" ht="99.6" customHeight="1" x14ac:dyDescent="0.25">
      <c r="C102" s="19" t="s">
        <v>188</v>
      </c>
      <c r="F102" s="72" t="b">
        <v>0</v>
      </c>
      <c r="G102" s="17" t="s">
        <v>83</v>
      </c>
      <c r="H102" s="17" t="s">
        <v>107</v>
      </c>
      <c r="I102" s="26">
        <v>2</v>
      </c>
      <c r="J102" s="26">
        <v>2</v>
      </c>
      <c r="K102" s="37">
        <f>IF(Ausgangsparameter!$B$3&lt;10000, I102*Ausgangsparameter!$B$4, IF(AND(Ausgangsparameter!$B$3&gt;=10000, Ausgangsparameter!$B$3&lt;50000), J102*Ausgangsparameter!$B$4, ""))</f>
        <v>250</v>
      </c>
      <c r="L102" s="9"/>
      <c r="M102" s="9"/>
      <c r="N102" s="9"/>
      <c r="O102" s="9" t="s">
        <v>11</v>
      </c>
    </row>
    <row r="103" spans="1:15" ht="132" customHeight="1" x14ac:dyDescent="0.25">
      <c r="C103" s="19" t="s">
        <v>187</v>
      </c>
      <c r="F103" s="72" t="b">
        <v>0</v>
      </c>
      <c r="G103" s="17" t="s">
        <v>205</v>
      </c>
      <c r="H103" s="17" t="s">
        <v>108</v>
      </c>
      <c r="I103" s="26">
        <v>4</v>
      </c>
      <c r="J103" s="26">
        <v>4</v>
      </c>
      <c r="K103" s="37">
        <f>IF(Ausgangsparameter!$B$3&lt;10000, I103*Ausgangsparameter!$B$4, IF(AND(Ausgangsparameter!$B$3&gt;=10000, Ausgangsparameter!$B$3&lt;50000), J103*Ausgangsparameter!$B$4, ""))</f>
        <v>500</v>
      </c>
      <c r="L103" s="9"/>
      <c r="M103" s="9"/>
      <c r="N103" s="9"/>
      <c r="O103" s="9" t="s">
        <v>11</v>
      </c>
    </row>
    <row r="104" spans="1:15" ht="144" customHeight="1" x14ac:dyDescent="0.25">
      <c r="C104" s="19" t="s">
        <v>191</v>
      </c>
      <c r="F104" s="72" t="b">
        <v>0</v>
      </c>
      <c r="G104" s="17" t="s">
        <v>206</v>
      </c>
      <c r="H104" s="17" t="s">
        <v>193</v>
      </c>
      <c r="I104" s="26">
        <v>6</v>
      </c>
      <c r="J104" s="26">
        <v>6</v>
      </c>
      <c r="K104" s="37">
        <f>IF(Ausgangsparameter!$B$3&lt;10000, I104*Ausgangsparameter!$B$4, IF(AND(Ausgangsparameter!$B$3&gt;=10000, Ausgangsparameter!$B$3&lt;50000), J104*Ausgangsparameter!$B$4, ""))</f>
        <v>750</v>
      </c>
      <c r="L104" s="9"/>
      <c r="M104" s="9"/>
      <c r="N104" s="9"/>
      <c r="O104" s="9"/>
    </row>
    <row r="105" spans="1:15" ht="119.25" customHeight="1" x14ac:dyDescent="0.25">
      <c r="C105" s="19" t="s">
        <v>192</v>
      </c>
      <c r="F105" s="72" t="b">
        <v>0</v>
      </c>
      <c r="G105" s="17" t="s">
        <v>194</v>
      </c>
      <c r="H105" s="17" t="s">
        <v>131</v>
      </c>
      <c r="I105" s="26">
        <v>20</v>
      </c>
      <c r="J105" s="26">
        <v>20</v>
      </c>
      <c r="K105" s="37">
        <f>IF(Ausgangsparameter!$B$3&lt;10000, I105*Ausgangsparameter!$B$4, IF(AND(Ausgangsparameter!$B$3&gt;=10000, Ausgangsparameter!$B$3&lt;50000), J105*Ausgangsparameter!$B$4, ""))</f>
        <v>2500</v>
      </c>
      <c r="L105" s="9"/>
      <c r="M105" s="9"/>
      <c r="N105" s="9"/>
      <c r="O105" s="9"/>
    </row>
    <row r="106" spans="1:15" ht="99.6" customHeight="1" x14ac:dyDescent="0.25">
      <c r="C106" s="69" t="s">
        <v>144</v>
      </c>
      <c r="F106" s="72" t="b">
        <v>0</v>
      </c>
      <c r="G106" s="69"/>
      <c r="H106" s="17"/>
      <c r="I106" s="67"/>
      <c r="J106" s="67"/>
      <c r="K106" s="37">
        <f>IF(Ausgangsparameter!$B$3&lt;10000, I106*Ausgangsparameter!$B$4, IF(AND(Ausgangsparameter!$B$3&gt;=10000, Ausgangsparameter!$B$3&lt;50000), J106*Ausgangsparameter!$B$4, ""))</f>
        <v>0</v>
      </c>
      <c r="L106" s="9"/>
      <c r="M106" s="9"/>
      <c r="N106" s="9"/>
      <c r="O106" s="9"/>
    </row>
    <row r="107" spans="1:15" ht="99.6" customHeight="1" x14ac:dyDescent="0.25">
      <c r="C107" s="69" t="s">
        <v>144</v>
      </c>
      <c r="F107" s="72" t="b">
        <v>0</v>
      </c>
      <c r="G107" s="69"/>
      <c r="H107" s="17"/>
      <c r="I107" s="67"/>
      <c r="J107" s="67"/>
      <c r="K107" s="37">
        <f>IF(Ausgangsparameter!$B$3&lt;10000, I107*Ausgangsparameter!$B$4, IF(AND(Ausgangsparameter!$B$3&gt;=10000, Ausgangsparameter!$B$3&lt;50000), J107*Ausgangsparameter!$B$4, ""))</f>
        <v>0</v>
      </c>
      <c r="L107" s="9"/>
      <c r="M107" s="9"/>
      <c r="N107" s="9"/>
      <c r="O107" s="9"/>
    </row>
    <row r="108" spans="1:15" ht="99.6" customHeight="1" x14ac:dyDescent="0.25">
      <c r="C108" s="69" t="s">
        <v>144</v>
      </c>
      <c r="F108" s="72" t="b">
        <v>0</v>
      </c>
      <c r="G108" s="69"/>
      <c r="H108" s="17"/>
      <c r="I108" s="67"/>
      <c r="J108" s="67"/>
      <c r="K108" s="37">
        <f>IF(Ausgangsparameter!$B$3&lt;10000, I108*Ausgangsparameter!$B$4, IF(AND(Ausgangsparameter!$B$3&gt;=10000, Ausgangsparameter!$B$3&lt;50000), J108*Ausgangsparameter!$B$4, ""))</f>
        <v>0</v>
      </c>
      <c r="L108" s="9"/>
      <c r="M108" s="9"/>
      <c r="N108" s="9"/>
      <c r="O108" s="9"/>
    </row>
    <row r="109" spans="1:15" ht="99.6" customHeight="1" x14ac:dyDescent="0.25">
      <c r="A109" s="12" t="s">
        <v>84</v>
      </c>
      <c r="B109" s="62" t="s">
        <v>271</v>
      </c>
      <c r="C109" s="25"/>
      <c r="D109" s="20"/>
      <c r="F109" s="73"/>
      <c r="G109" s="27"/>
      <c r="H109" s="27"/>
      <c r="I109" s="27"/>
      <c r="J109" s="27"/>
      <c r="K109" s="38">
        <f>SUM(K111:K113)</f>
        <v>6625</v>
      </c>
      <c r="L109" s="9"/>
      <c r="M109" s="9"/>
      <c r="N109" s="9" t="s">
        <v>11</v>
      </c>
      <c r="O109" s="9"/>
    </row>
    <row r="110" spans="1:15" ht="99.6" customHeight="1" x14ac:dyDescent="0.25">
      <c r="A110" s="12"/>
      <c r="B110" s="25"/>
      <c r="C110" s="17" t="s">
        <v>136</v>
      </c>
      <c r="E110" s="58"/>
      <c r="F110" s="72" t="b">
        <v>1</v>
      </c>
      <c r="G110" s="17" t="s">
        <v>272</v>
      </c>
      <c r="I110" s="26">
        <v>4</v>
      </c>
      <c r="J110" s="26">
        <v>4</v>
      </c>
      <c r="K110" s="37">
        <f>IF(Ausgangsparameter!$B$3&lt;10000, I110*Ausgangsparameter!$B$4, IF(AND(Ausgangsparameter!$B$3&gt;=10000, Ausgangsparameter!$B$3&lt;50000), J110*Ausgangsparameter!$B$4, ""))</f>
        <v>500</v>
      </c>
      <c r="L110" s="9"/>
      <c r="M110" s="9" t="s">
        <v>11</v>
      </c>
      <c r="N110" s="9"/>
      <c r="O110" s="9" t="s">
        <v>11</v>
      </c>
    </row>
    <row r="111" spans="1:15" ht="143.25" customHeight="1" x14ac:dyDescent="0.25">
      <c r="A111" s="12"/>
      <c r="B111" s="20"/>
      <c r="C111" s="19" t="s">
        <v>130</v>
      </c>
      <c r="F111" s="72" t="b">
        <v>0</v>
      </c>
      <c r="G111" s="17" t="s">
        <v>204</v>
      </c>
      <c r="H111" s="27"/>
      <c r="I111" s="26">
        <v>45</v>
      </c>
      <c r="J111" s="26">
        <v>90</v>
      </c>
      <c r="K111" s="37">
        <f>IF(Ausgangsparameter!$B$3&lt;10000, I111*Ausgangsparameter!$B$4, IF(AND(Ausgangsparameter!$B$3&gt;=10000, Ausgangsparameter!$B$3&lt;50000), J111*Ausgangsparameter!$B$4, ""))</f>
        <v>5625</v>
      </c>
      <c r="L111" s="9"/>
      <c r="M111" s="9"/>
      <c r="N111" s="9"/>
      <c r="O111" s="9"/>
    </row>
    <row r="112" spans="1:15" ht="99.6" customHeight="1" x14ac:dyDescent="0.25">
      <c r="C112" s="17" t="s">
        <v>135</v>
      </c>
      <c r="F112" s="72" t="b">
        <v>0</v>
      </c>
      <c r="G112" s="17" t="s">
        <v>208</v>
      </c>
      <c r="I112" s="26">
        <v>4</v>
      </c>
      <c r="J112" s="26">
        <v>4</v>
      </c>
      <c r="K112" s="37">
        <f>IF(Ausgangsparameter!$B$3&lt;10000, I112*Ausgangsparameter!$B$4, IF(AND(Ausgangsparameter!$B$3&gt;=10000, Ausgangsparameter!$B$3&lt;50000), J112*Ausgangsparameter!$B$4, ""))</f>
        <v>500</v>
      </c>
      <c r="L112" s="9" t="s">
        <v>11</v>
      </c>
      <c r="M112" s="9"/>
      <c r="N112" s="9"/>
      <c r="O112" s="9"/>
    </row>
    <row r="113" spans="1:15" ht="99.6" customHeight="1" x14ac:dyDescent="0.25">
      <c r="C113" s="17" t="s">
        <v>137</v>
      </c>
      <c r="F113" s="72" t="b">
        <v>0</v>
      </c>
      <c r="G113" s="17" t="s">
        <v>207</v>
      </c>
      <c r="I113" s="26">
        <v>4</v>
      </c>
      <c r="J113" s="26">
        <v>4</v>
      </c>
      <c r="K113" s="37">
        <f>IF(Ausgangsparameter!$B$3&lt;10000, I113*Ausgangsparameter!$B$4, IF(AND(Ausgangsparameter!$B$3&gt;=10000, Ausgangsparameter!$B$3&lt;50000), J113*Ausgangsparameter!$B$4, ""))</f>
        <v>500</v>
      </c>
      <c r="L113" s="9" t="s">
        <v>11</v>
      </c>
      <c r="M113" s="9"/>
      <c r="N113" s="9"/>
      <c r="O113" s="9"/>
    </row>
    <row r="114" spans="1:15" ht="99.6" customHeight="1" x14ac:dyDescent="0.25">
      <c r="C114" s="69" t="s">
        <v>144</v>
      </c>
      <c r="F114" s="72" t="b">
        <v>0</v>
      </c>
      <c r="G114" s="69"/>
      <c r="H114" s="17"/>
      <c r="I114" s="67"/>
      <c r="J114" s="67"/>
      <c r="K114" s="37">
        <f>IF(Ausgangsparameter!$B$3&lt;10000, I114*Ausgangsparameter!$B$4, IF(AND(Ausgangsparameter!$B$3&gt;=10000, Ausgangsparameter!$B$3&lt;50000), J114*Ausgangsparameter!$B$4, ""))</f>
        <v>0</v>
      </c>
      <c r="L114" s="9"/>
      <c r="M114" s="9"/>
      <c r="N114" s="9"/>
      <c r="O114" s="9"/>
    </row>
    <row r="115" spans="1:15" ht="99.6" customHeight="1" x14ac:dyDescent="0.25">
      <c r="C115" s="69" t="s">
        <v>144</v>
      </c>
      <c r="F115" s="72" t="b">
        <v>0</v>
      </c>
      <c r="G115" s="69"/>
      <c r="H115" s="17"/>
      <c r="I115" s="67"/>
      <c r="J115" s="67"/>
      <c r="K115" s="37">
        <f>IF(Ausgangsparameter!$B$3&lt;10000, I115*Ausgangsparameter!$B$4, IF(AND(Ausgangsparameter!$B$3&gt;=10000, Ausgangsparameter!$B$3&lt;50000), J115*Ausgangsparameter!$B$4, ""))</f>
        <v>0</v>
      </c>
      <c r="L115" s="9"/>
      <c r="M115" s="9"/>
      <c r="N115" s="9"/>
      <c r="O115" s="9"/>
    </row>
    <row r="116" spans="1:15" ht="99.6" customHeight="1" x14ac:dyDescent="0.25">
      <c r="C116" s="69" t="s">
        <v>144</v>
      </c>
      <c r="F116" s="72" t="b">
        <v>0</v>
      </c>
      <c r="G116" s="69"/>
      <c r="H116" s="17"/>
      <c r="I116" s="67"/>
      <c r="J116" s="67"/>
      <c r="K116" s="37">
        <f>IF(Ausgangsparameter!$B$3&lt;10000, I116*Ausgangsparameter!$B$4, IF(AND(Ausgangsparameter!$B$3&gt;=10000, Ausgangsparameter!$B$3&lt;50000), J116*Ausgangsparameter!$B$4, ""))</f>
        <v>0</v>
      </c>
      <c r="L116" s="9"/>
      <c r="M116" s="9"/>
      <c r="N116" s="9"/>
      <c r="O116" s="9"/>
    </row>
    <row r="117" spans="1:15" ht="99.6" customHeight="1" x14ac:dyDescent="0.3">
      <c r="A117" s="13" t="s">
        <v>85</v>
      </c>
      <c r="B117" s="46" t="s">
        <v>86</v>
      </c>
      <c r="C117" s="46"/>
      <c r="D117" s="35"/>
      <c r="E117" s="35"/>
      <c r="F117" s="74"/>
      <c r="G117" s="28"/>
      <c r="H117" s="28"/>
      <c r="I117" s="28"/>
      <c r="J117" s="28"/>
      <c r="K117" s="38">
        <f>SUM(K118:K120)</f>
        <v>1625</v>
      </c>
      <c r="L117" s="9"/>
      <c r="M117" s="9"/>
      <c r="N117" s="9"/>
      <c r="O117" s="9" t="s">
        <v>11</v>
      </c>
    </row>
    <row r="118" spans="1:15" ht="99.6" customHeight="1" x14ac:dyDescent="0.3">
      <c r="A118" s="55"/>
      <c r="B118" s="56"/>
      <c r="C118" s="17" t="s">
        <v>88</v>
      </c>
      <c r="F118" s="72" t="b">
        <v>1</v>
      </c>
      <c r="G118" s="17" t="s">
        <v>109</v>
      </c>
      <c r="H118" s="17"/>
      <c r="I118" s="17">
        <v>5</v>
      </c>
      <c r="J118" s="17">
        <v>5</v>
      </c>
      <c r="K118" s="37">
        <f>IF(Ausgangsparameter!$B$3&lt;10000, I118*Ausgangsparameter!$B$4, IF(AND(Ausgangsparameter!$B$3&gt;=10000, Ausgangsparameter!$B$3&lt;50000), J118*Ausgangsparameter!$B$4, ""))</f>
        <v>625</v>
      </c>
      <c r="L118" s="9"/>
      <c r="M118" s="9" t="s">
        <v>11</v>
      </c>
      <c r="N118" s="9"/>
      <c r="O118" s="9" t="s">
        <v>11</v>
      </c>
    </row>
    <row r="119" spans="1:15" ht="99.6" customHeight="1" x14ac:dyDescent="0.25">
      <c r="C119" s="17" t="s">
        <v>197</v>
      </c>
      <c r="F119" s="72" t="b">
        <v>0</v>
      </c>
      <c r="G119" s="17" t="s">
        <v>196</v>
      </c>
      <c r="H119" s="17"/>
      <c r="I119" s="17">
        <v>3</v>
      </c>
      <c r="J119" s="17">
        <v>3</v>
      </c>
      <c r="K119" s="43">
        <f>IF(Ausgangsparameter!$B$3&lt;10000, I119*Ausgangsparameter!$B$4, IF(AND(Ausgangsparameter!$B$3&gt;=10000, Ausgangsparameter!$B$3&lt;50000), J119*Ausgangsparameter!$B$4, ""))</f>
        <v>375</v>
      </c>
      <c r="L119" s="9"/>
      <c r="M119" s="9"/>
      <c r="N119" s="9"/>
      <c r="O119" s="9" t="s">
        <v>11</v>
      </c>
    </row>
    <row r="120" spans="1:15" ht="99.6" customHeight="1" x14ac:dyDescent="0.25">
      <c r="C120" s="48" t="s">
        <v>198</v>
      </c>
      <c r="F120" s="72" t="b">
        <v>0</v>
      </c>
      <c r="G120" s="17" t="s">
        <v>87</v>
      </c>
      <c r="H120" s="17"/>
      <c r="I120" s="17">
        <v>5</v>
      </c>
      <c r="J120" s="17">
        <v>5</v>
      </c>
      <c r="K120" s="37">
        <f>IF(Ausgangsparameter!$B$3&lt;10000, I120*Ausgangsparameter!$B$4, IF(AND(Ausgangsparameter!$B$3&gt;=10000, Ausgangsparameter!$B$3&lt;50000), J120*Ausgangsparameter!$B$4, ""))</f>
        <v>625</v>
      </c>
      <c r="L120" s="9"/>
      <c r="M120" s="9"/>
      <c r="N120" s="9"/>
      <c r="O120" s="9" t="s">
        <v>11</v>
      </c>
    </row>
    <row r="121" spans="1:15" ht="99.6" customHeight="1" x14ac:dyDescent="0.25">
      <c r="C121" s="69" t="s">
        <v>144</v>
      </c>
      <c r="F121" s="72" t="b">
        <v>0</v>
      </c>
      <c r="G121" s="69"/>
      <c r="H121" s="17"/>
      <c r="I121" s="67"/>
      <c r="J121" s="67"/>
      <c r="K121" s="37">
        <f>IF(Ausgangsparameter!$B$3&lt;10000, I121*Ausgangsparameter!$B$4, IF(AND(Ausgangsparameter!$B$3&gt;=10000, Ausgangsparameter!$B$3&lt;50000), J121*Ausgangsparameter!$B$4, ""))</f>
        <v>0</v>
      </c>
      <c r="L121" s="9"/>
      <c r="M121" s="9"/>
      <c r="N121" s="9"/>
      <c r="O121" s="9"/>
    </row>
    <row r="122" spans="1:15" ht="99.6" customHeight="1" x14ac:dyDescent="0.25">
      <c r="C122" s="69" t="s">
        <v>144</v>
      </c>
      <c r="F122" s="72" t="b">
        <v>0</v>
      </c>
      <c r="G122" s="69"/>
      <c r="H122" s="17"/>
      <c r="I122" s="67"/>
      <c r="J122" s="67"/>
      <c r="K122" s="37">
        <f>IF(Ausgangsparameter!$B$3&lt;10000, I122*Ausgangsparameter!$B$4, IF(AND(Ausgangsparameter!$B$3&gt;=10000, Ausgangsparameter!$B$3&lt;50000), J122*Ausgangsparameter!$B$4, ""))</f>
        <v>0</v>
      </c>
      <c r="L122" s="9"/>
      <c r="M122" s="9"/>
      <c r="N122" s="9"/>
      <c r="O122" s="9"/>
    </row>
    <row r="123" spans="1:15" ht="99.6" customHeight="1" x14ac:dyDescent="0.25">
      <c r="C123" s="69" t="s">
        <v>144</v>
      </c>
      <c r="F123" s="72" t="b">
        <v>0</v>
      </c>
      <c r="G123" s="69"/>
      <c r="H123" s="17"/>
      <c r="I123" s="67"/>
      <c r="J123" s="67"/>
      <c r="K123" s="37">
        <f>IF(Ausgangsparameter!$B$3&lt;10000, I123*Ausgangsparameter!$B$4, IF(AND(Ausgangsparameter!$B$3&gt;=10000, Ausgangsparameter!$B$3&lt;50000), J123*Ausgangsparameter!$B$4, ""))</f>
        <v>0</v>
      </c>
      <c r="L123" s="9"/>
      <c r="M123" s="9"/>
      <c r="N123" s="9"/>
      <c r="O123" s="9"/>
    </row>
    <row r="124" spans="1:15" ht="99.6" customHeight="1" x14ac:dyDescent="0.25">
      <c r="A124" s="21" t="s">
        <v>90</v>
      </c>
      <c r="B124" s="46" t="s">
        <v>91</v>
      </c>
      <c r="C124" s="46"/>
      <c r="D124" s="35"/>
      <c r="F124" s="74"/>
      <c r="G124" s="22"/>
      <c r="H124" s="22"/>
      <c r="I124" s="22"/>
      <c r="J124" s="22"/>
      <c r="K124" s="38">
        <f>SUM(K126:K128)</f>
        <v>2250</v>
      </c>
      <c r="L124" s="9" t="s">
        <v>11</v>
      </c>
      <c r="M124" s="9"/>
      <c r="N124" s="9" t="s">
        <v>11</v>
      </c>
      <c r="O124" s="9"/>
    </row>
    <row r="125" spans="1:15" ht="99.6" customHeight="1" outlineLevel="1" x14ac:dyDescent="0.25">
      <c r="A125" s="57"/>
      <c r="B125" s="56"/>
      <c r="C125" s="17" t="s">
        <v>93</v>
      </c>
      <c r="F125" s="72" t="b">
        <v>0</v>
      </c>
      <c r="G125" s="17" t="s">
        <v>94</v>
      </c>
      <c r="I125" s="26">
        <v>3</v>
      </c>
      <c r="J125" s="26">
        <v>3</v>
      </c>
      <c r="K125" s="37">
        <f>IF(Ausgangsparameter!$B$3&lt;10000, I125*Ausgangsparameter!$B$4, IF(AND(Ausgangsparameter!$B$3&gt;=10000, Ausgangsparameter!$B$3&lt;50000), J125*Ausgangsparameter!$B$4, ""))</f>
        <v>375</v>
      </c>
      <c r="L125" s="9"/>
      <c r="M125" s="9"/>
      <c r="N125" s="9"/>
      <c r="O125" s="9" t="s">
        <v>11</v>
      </c>
    </row>
    <row r="126" spans="1:15" ht="99.6" customHeight="1" outlineLevel="1" x14ac:dyDescent="0.25">
      <c r="C126" s="17" t="s">
        <v>128</v>
      </c>
      <c r="F126" s="72" t="b">
        <v>0</v>
      </c>
      <c r="G126" s="17" t="s">
        <v>89</v>
      </c>
      <c r="H126" s="17"/>
      <c r="I126" s="17">
        <v>8</v>
      </c>
      <c r="J126" s="17">
        <v>8</v>
      </c>
      <c r="K126" s="37">
        <f>IF(Ausgangsparameter!$B$3&lt;10000, I126*Ausgangsparameter!$B$4, IF(AND(Ausgangsparameter!$B$3&gt;=10000, Ausgangsparameter!$B$3&lt;50000), J126*Ausgangsparameter!$B$4, ""))</f>
        <v>1000</v>
      </c>
      <c r="L126" s="9"/>
      <c r="M126" s="9"/>
      <c r="N126" s="9"/>
      <c r="O126" s="9" t="s">
        <v>11</v>
      </c>
    </row>
    <row r="127" spans="1:15" ht="99.6" customHeight="1" outlineLevel="1" x14ac:dyDescent="0.25">
      <c r="C127" s="17" t="s">
        <v>92</v>
      </c>
      <c r="F127" s="72" t="b">
        <v>0</v>
      </c>
      <c r="G127" s="17" t="s">
        <v>146</v>
      </c>
      <c r="H127" s="17"/>
      <c r="I127" s="17">
        <v>5</v>
      </c>
      <c r="J127" s="17">
        <v>5</v>
      </c>
      <c r="K127" s="37">
        <f>IF(Ausgangsparameter!$B$3&lt;10000, I127*Ausgangsparameter!$B$4, IF(AND(Ausgangsparameter!$B$3&gt;=10000, Ausgangsparameter!$B$3&lt;50000), J127*Ausgangsparameter!$B$4, ""))</f>
        <v>625</v>
      </c>
      <c r="L127" s="9"/>
      <c r="M127" s="9"/>
      <c r="N127" s="9"/>
      <c r="O127" s="9" t="s">
        <v>11</v>
      </c>
    </row>
    <row r="128" spans="1:15" ht="99.6" customHeight="1" outlineLevel="1" x14ac:dyDescent="0.25">
      <c r="A128" s="11"/>
      <c r="B128" s="23"/>
      <c r="C128" s="17" t="s">
        <v>129</v>
      </c>
      <c r="F128" s="72" t="b">
        <v>0</v>
      </c>
      <c r="G128" s="17" t="s">
        <v>110</v>
      </c>
      <c r="I128" s="26">
        <v>5</v>
      </c>
      <c r="J128" s="26">
        <v>5</v>
      </c>
      <c r="K128" s="37">
        <f>IF(Ausgangsparameter!$B$3&lt;10000, I128*Ausgangsparameter!$B$4, IF(AND(Ausgangsparameter!$B$3&gt;=10000, Ausgangsparameter!$B$3&lt;50000), J128*Ausgangsparameter!$B$4, ""))</f>
        <v>625</v>
      </c>
      <c r="L128" s="9" t="s">
        <v>11</v>
      </c>
      <c r="M128" s="9"/>
      <c r="N128" s="9"/>
      <c r="O128" s="9"/>
    </row>
    <row r="129" spans="3:15" ht="99.6" customHeight="1" outlineLevel="1" x14ac:dyDescent="0.25">
      <c r="C129" s="17" t="s">
        <v>195</v>
      </c>
      <c r="F129" s="72" t="b">
        <v>0</v>
      </c>
      <c r="G129" s="17" t="s">
        <v>95</v>
      </c>
      <c r="I129" s="26">
        <v>5</v>
      </c>
      <c r="J129" s="26">
        <v>5</v>
      </c>
      <c r="K129" s="37">
        <f>IF(Ausgangsparameter!$B$3&lt;10000, I129*Ausgangsparameter!$B$4, IF(AND(Ausgangsparameter!$B$3&gt;=10000, Ausgangsparameter!$B$3&lt;50000), J129*Ausgangsparameter!$B$4, ""))</f>
        <v>625</v>
      </c>
      <c r="L129" s="9"/>
      <c r="M129" s="9"/>
      <c r="N129" s="9"/>
      <c r="O129" s="9" t="s">
        <v>11</v>
      </c>
    </row>
    <row r="130" spans="3:15" ht="99.6" customHeight="1" outlineLevel="1" x14ac:dyDescent="0.25">
      <c r="C130" s="69" t="s">
        <v>144</v>
      </c>
      <c r="F130" s="72" t="b">
        <v>0</v>
      </c>
      <c r="G130" s="69"/>
      <c r="H130" s="17"/>
      <c r="I130" s="67"/>
      <c r="J130" s="67"/>
      <c r="K130" s="37">
        <f>IF(Ausgangsparameter!$B$3&lt;10000, I130*Ausgangsparameter!$B$4, IF(AND(Ausgangsparameter!$B$3&gt;=10000, Ausgangsparameter!$B$3&lt;50000), J130*Ausgangsparameter!$B$4, ""))</f>
        <v>0</v>
      </c>
      <c r="L130" s="9"/>
      <c r="M130" s="9"/>
      <c r="N130" s="9"/>
      <c r="O130" s="9"/>
    </row>
    <row r="131" spans="3:15" ht="99.6" customHeight="1" outlineLevel="1" x14ac:dyDescent="0.25">
      <c r="C131" s="69" t="s">
        <v>144</v>
      </c>
      <c r="F131" s="72" t="b">
        <v>0</v>
      </c>
      <c r="G131" s="69"/>
      <c r="H131" s="17"/>
      <c r="I131" s="67"/>
      <c r="J131" s="67"/>
      <c r="K131" s="37">
        <f>IF(Ausgangsparameter!$B$3&lt;10000, I131*Ausgangsparameter!$B$4, IF(AND(Ausgangsparameter!$B$3&gt;=10000, Ausgangsparameter!$B$3&lt;50000), J131*Ausgangsparameter!$B$4, ""))</f>
        <v>0</v>
      </c>
      <c r="L131" s="9"/>
      <c r="M131" s="9"/>
      <c r="N131" s="9"/>
      <c r="O131" s="9"/>
    </row>
    <row r="132" spans="3:15" ht="99.6" customHeight="1" outlineLevel="1" x14ac:dyDescent="0.25">
      <c r="C132" s="69" t="s">
        <v>144</v>
      </c>
      <c r="F132" s="72" t="b">
        <v>0</v>
      </c>
      <c r="G132" s="69"/>
      <c r="H132" s="17"/>
      <c r="I132" s="67"/>
      <c r="J132" s="67"/>
      <c r="K132" s="37">
        <f>IF(Ausgangsparameter!$B$3&lt;10000, I132*Ausgangsparameter!$B$4, IF(AND(Ausgangsparameter!$B$3&gt;=10000, Ausgangsparameter!$B$3&lt;50000), J132*Ausgangsparameter!$B$4, ""))</f>
        <v>0</v>
      </c>
      <c r="L132" s="9"/>
      <c r="M132" s="9"/>
      <c r="N132" s="9"/>
      <c r="O132" s="9"/>
    </row>
    <row r="133" spans="3:15" x14ac:dyDescent="0.25">
      <c r="K133" s="37"/>
      <c r="L133" s="9"/>
      <c r="M133" s="9"/>
      <c r="N133" s="9"/>
      <c r="O133" s="9"/>
    </row>
    <row r="134" spans="3:15" x14ac:dyDescent="0.25">
      <c r="K134" s="37"/>
      <c r="L134" s="9"/>
      <c r="M134" s="9"/>
      <c r="N134" s="9"/>
      <c r="O134" s="9"/>
    </row>
    <row r="135" spans="3:15" x14ac:dyDescent="0.25">
      <c r="K135" s="37"/>
      <c r="L135" s="9"/>
      <c r="M135" s="9"/>
      <c r="N135" s="9"/>
      <c r="O135" s="9"/>
    </row>
    <row r="136" spans="3:15" x14ac:dyDescent="0.25">
      <c r="K136" s="37"/>
      <c r="L136" s="9"/>
      <c r="M136" s="9"/>
      <c r="N136" s="9"/>
      <c r="O136" s="9"/>
    </row>
    <row r="137" spans="3:15" x14ac:dyDescent="0.25">
      <c r="K137" s="37"/>
      <c r="L137" s="9"/>
      <c r="M137" s="9"/>
      <c r="N137" s="9"/>
      <c r="O137" s="9"/>
    </row>
    <row r="138" spans="3:15" x14ac:dyDescent="0.25">
      <c r="K138" s="37"/>
      <c r="L138" s="9"/>
      <c r="M138" s="9"/>
      <c r="N138" s="9"/>
      <c r="O138" s="9"/>
    </row>
    <row r="139" spans="3:15" x14ac:dyDescent="0.25">
      <c r="K139" s="37"/>
      <c r="L139" s="9"/>
      <c r="M139" s="9"/>
      <c r="N139" s="9"/>
      <c r="O139" s="9"/>
    </row>
    <row r="140" spans="3:15" x14ac:dyDescent="0.25">
      <c r="K140" s="37"/>
      <c r="L140" s="9"/>
      <c r="M140" s="9"/>
      <c r="N140" s="9"/>
      <c r="O140" s="9"/>
    </row>
    <row r="141" spans="3:15" x14ac:dyDescent="0.25">
      <c r="K141" s="37"/>
      <c r="L141" s="9"/>
      <c r="M141" s="9"/>
      <c r="N141" s="9"/>
      <c r="O141" s="9"/>
    </row>
    <row r="142" spans="3:15" x14ac:dyDescent="0.25">
      <c r="K142" s="37"/>
      <c r="L142" s="9"/>
      <c r="M142" s="9"/>
      <c r="N142" s="9"/>
      <c r="O142" s="9"/>
    </row>
    <row r="143" spans="3:15" x14ac:dyDescent="0.25">
      <c r="L143" s="9"/>
      <c r="M143" s="9"/>
      <c r="N143" s="9"/>
      <c r="O143" s="9"/>
    </row>
    <row r="144" spans="3:15" x14ac:dyDescent="0.25">
      <c r="L144" s="9"/>
      <c r="M144" s="9"/>
      <c r="N144" s="9"/>
      <c r="O144" s="9"/>
    </row>
    <row r="145" spans="12:15" x14ac:dyDescent="0.25">
      <c r="L145" s="9"/>
      <c r="M145" s="9"/>
      <c r="N145" s="9"/>
      <c r="O145" s="9"/>
    </row>
  </sheetData>
  <sheetProtection algorithmName="SHA-512" hashValue="r5vrw5XGephwE84BQvKjPDnp3dmoLwPjzfVmzU/BURZbZ5EyyWW1rYjK2CFQLJnke3zPTRiBftiHyxQ+p71Z4Q==" saltValue="BEv3IuxQZa1+AF2H+2acrA==" spinCount="100000" sheet="1" objects="1" scenarios="1"/>
  <mergeCells count="3">
    <mergeCell ref="L2:O2"/>
    <mergeCell ref="B4:C4"/>
    <mergeCell ref="B3:C3"/>
  </mergeCells>
  <phoneticPr fontId="9" type="noConversion"/>
  <conditionalFormatting sqref="B97">
    <cfRule type="expression" dxfId="9" priority="28">
      <formula>F97=TRUE</formula>
    </cfRule>
  </conditionalFormatting>
  <conditionalFormatting sqref="C1:C18 C20:C64 C66:C96 C98:C1048576">
    <cfRule type="expression" dxfId="8" priority="15">
      <formula>F1=TRUE</formula>
    </cfRule>
  </conditionalFormatting>
  <conditionalFormatting sqref="C8:C9">
    <cfRule type="expression" dxfId="7" priority="25">
      <formula>#REF!=TRUE</formula>
    </cfRule>
  </conditionalFormatting>
  <conditionalFormatting sqref="C10">
    <cfRule type="expression" dxfId="6" priority="34">
      <formula>F11=TRUE</formula>
    </cfRule>
  </conditionalFormatting>
  <conditionalFormatting sqref="C65">
    <cfRule type="expression" dxfId="5" priority="14">
      <formula>F46=TRUE</formula>
    </cfRule>
    <cfRule type="expression" dxfId="4" priority="45">
      <formula>F44=TRUE</formula>
    </cfRule>
  </conditionalFormatting>
  <conditionalFormatting sqref="E76:E116 E118:E132 E5:E43 E45:E64 E66:E74">
    <cfRule type="expression" dxfId="3" priority="16">
      <formula>M5="x"</formula>
    </cfRule>
  </conditionalFormatting>
  <conditionalFormatting sqref="E65">
    <cfRule type="expression" dxfId="2" priority="41">
      <formula>#REF!="x"</formula>
    </cfRule>
  </conditionalFormatting>
  <conditionalFormatting sqref="E75">
    <cfRule type="expression" dxfId="1" priority="13">
      <formula>#REF!="x"</formula>
    </cfRule>
  </conditionalFormatting>
  <conditionalFormatting sqref="E44">
    <cfRule type="expression" dxfId="0" priority="49">
      <formula>M65="x"</formula>
    </cfRule>
  </conditionalFormatting>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01" r:id="rId4" name="Check Box 153">
              <controlPr locked="0" defaultSize="0" autoFill="0" autoLine="0" autoPict="0">
                <anchor moveWithCells="1">
                  <from>
                    <xdr:col>3</xdr:col>
                    <xdr:colOff>333375</xdr:colOff>
                    <xdr:row>129</xdr:row>
                    <xdr:rowOff>47625</xdr:rowOff>
                  </from>
                  <to>
                    <xdr:col>3</xdr:col>
                    <xdr:colOff>733425</xdr:colOff>
                    <xdr:row>129</xdr:row>
                    <xdr:rowOff>447675</xdr:rowOff>
                  </to>
                </anchor>
              </controlPr>
            </control>
          </mc:Choice>
        </mc:AlternateContent>
        <mc:AlternateContent xmlns:mc="http://schemas.openxmlformats.org/markup-compatibility/2006">
          <mc:Choice Requires="x14">
            <control shapeId="2202" r:id="rId5" name="Check Box 154">
              <controlPr locked="0" defaultSize="0" autoFill="0" autoLine="0" autoPict="0">
                <anchor moveWithCells="1">
                  <from>
                    <xdr:col>3</xdr:col>
                    <xdr:colOff>333375</xdr:colOff>
                    <xdr:row>130</xdr:row>
                    <xdr:rowOff>47625</xdr:rowOff>
                  </from>
                  <to>
                    <xdr:col>3</xdr:col>
                    <xdr:colOff>733425</xdr:colOff>
                    <xdr:row>130</xdr:row>
                    <xdr:rowOff>447675</xdr:rowOff>
                  </to>
                </anchor>
              </controlPr>
            </control>
          </mc:Choice>
        </mc:AlternateContent>
        <mc:AlternateContent xmlns:mc="http://schemas.openxmlformats.org/markup-compatibility/2006">
          <mc:Choice Requires="x14">
            <control shapeId="2203" r:id="rId6" name="Check Box 155">
              <controlPr locked="0" defaultSize="0" autoFill="0" autoLine="0" autoPict="0">
                <anchor moveWithCells="1">
                  <from>
                    <xdr:col>3</xdr:col>
                    <xdr:colOff>333375</xdr:colOff>
                    <xdr:row>131</xdr:row>
                    <xdr:rowOff>47625</xdr:rowOff>
                  </from>
                  <to>
                    <xdr:col>3</xdr:col>
                    <xdr:colOff>733425</xdr:colOff>
                    <xdr:row>131</xdr:row>
                    <xdr:rowOff>447675</xdr:rowOff>
                  </to>
                </anchor>
              </controlPr>
            </control>
          </mc:Choice>
        </mc:AlternateContent>
        <mc:AlternateContent xmlns:mc="http://schemas.openxmlformats.org/markup-compatibility/2006">
          <mc:Choice Requires="x14">
            <control shapeId="2124" r:id="rId7" name="Check Box 76">
              <controlPr locked="0" defaultSize="0" autoFill="0" autoLine="0" autoPict="0">
                <anchor moveWithCells="1">
                  <from>
                    <xdr:col>3</xdr:col>
                    <xdr:colOff>314325</xdr:colOff>
                    <xdr:row>79</xdr:row>
                    <xdr:rowOff>390525</xdr:rowOff>
                  </from>
                  <to>
                    <xdr:col>3</xdr:col>
                    <xdr:colOff>723900</xdr:colOff>
                    <xdr:row>80</xdr:row>
                    <xdr:rowOff>47625</xdr:rowOff>
                  </to>
                </anchor>
              </controlPr>
            </control>
          </mc:Choice>
        </mc:AlternateContent>
        <mc:AlternateContent xmlns:mc="http://schemas.openxmlformats.org/markup-compatibility/2006">
          <mc:Choice Requires="x14">
            <control shapeId="2125" r:id="rId8" name="Check Box 77">
              <controlPr locked="0" defaultSize="0" autoFill="0" autoLine="0" autoPict="0">
                <anchor moveWithCells="1">
                  <from>
                    <xdr:col>3</xdr:col>
                    <xdr:colOff>314325</xdr:colOff>
                    <xdr:row>80</xdr:row>
                    <xdr:rowOff>390525</xdr:rowOff>
                  </from>
                  <to>
                    <xdr:col>3</xdr:col>
                    <xdr:colOff>723900</xdr:colOff>
                    <xdr:row>80</xdr:row>
                    <xdr:rowOff>771525</xdr:rowOff>
                  </to>
                </anchor>
              </controlPr>
            </control>
          </mc:Choice>
        </mc:AlternateContent>
        <mc:AlternateContent xmlns:mc="http://schemas.openxmlformats.org/markup-compatibility/2006">
          <mc:Choice Requires="x14">
            <control shapeId="2126" r:id="rId9" name="Check Box 78">
              <controlPr locked="0" defaultSize="0" autoFill="0" autoLine="0" autoPict="0">
                <anchor moveWithCells="1">
                  <from>
                    <xdr:col>3</xdr:col>
                    <xdr:colOff>314325</xdr:colOff>
                    <xdr:row>81</xdr:row>
                    <xdr:rowOff>447675</xdr:rowOff>
                  </from>
                  <to>
                    <xdr:col>3</xdr:col>
                    <xdr:colOff>723900</xdr:colOff>
                    <xdr:row>81</xdr:row>
                    <xdr:rowOff>838200</xdr:rowOff>
                  </to>
                </anchor>
              </controlPr>
            </control>
          </mc:Choice>
        </mc:AlternateContent>
        <mc:AlternateContent xmlns:mc="http://schemas.openxmlformats.org/markup-compatibility/2006">
          <mc:Choice Requires="x14">
            <control shapeId="2127" r:id="rId10" name="Check Box 79">
              <controlPr locked="0" defaultSize="0" autoFill="0" autoLine="0" autoPict="0">
                <anchor moveWithCells="1">
                  <from>
                    <xdr:col>3</xdr:col>
                    <xdr:colOff>314325</xdr:colOff>
                    <xdr:row>82</xdr:row>
                    <xdr:rowOff>457200</xdr:rowOff>
                  </from>
                  <to>
                    <xdr:col>3</xdr:col>
                    <xdr:colOff>723900</xdr:colOff>
                    <xdr:row>82</xdr:row>
                    <xdr:rowOff>838200</xdr:rowOff>
                  </to>
                </anchor>
              </controlPr>
            </control>
          </mc:Choice>
        </mc:AlternateContent>
        <mc:AlternateContent xmlns:mc="http://schemas.openxmlformats.org/markup-compatibility/2006">
          <mc:Choice Requires="x14">
            <control shapeId="2135" r:id="rId11" name="Check Box 87">
              <controlPr locked="0" defaultSize="0" autoFill="0" autoLine="0" autoPict="0">
                <anchor moveWithCells="1">
                  <from>
                    <xdr:col>3</xdr:col>
                    <xdr:colOff>314325</xdr:colOff>
                    <xdr:row>91</xdr:row>
                    <xdr:rowOff>200025</xdr:rowOff>
                  </from>
                  <to>
                    <xdr:col>3</xdr:col>
                    <xdr:colOff>723900</xdr:colOff>
                    <xdr:row>91</xdr:row>
                    <xdr:rowOff>952500</xdr:rowOff>
                  </to>
                </anchor>
              </controlPr>
            </control>
          </mc:Choice>
        </mc:AlternateContent>
        <mc:AlternateContent xmlns:mc="http://schemas.openxmlformats.org/markup-compatibility/2006">
          <mc:Choice Requires="x14">
            <control shapeId="2136" r:id="rId12" name="Check Box 88">
              <controlPr locked="0" defaultSize="0" autoFill="0" autoLine="0" autoPict="0">
                <anchor moveWithCells="1">
                  <from>
                    <xdr:col>3</xdr:col>
                    <xdr:colOff>314325</xdr:colOff>
                    <xdr:row>92</xdr:row>
                    <xdr:rowOff>342900</xdr:rowOff>
                  </from>
                  <to>
                    <xdr:col>3</xdr:col>
                    <xdr:colOff>723900</xdr:colOff>
                    <xdr:row>92</xdr:row>
                    <xdr:rowOff>723900</xdr:rowOff>
                  </to>
                </anchor>
              </controlPr>
            </control>
          </mc:Choice>
        </mc:AlternateContent>
        <mc:AlternateContent xmlns:mc="http://schemas.openxmlformats.org/markup-compatibility/2006">
          <mc:Choice Requires="x14">
            <control shapeId="2137" r:id="rId13" name="Check Box 89">
              <controlPr locked="0" defaultSize="0" autoFill="0" autoLine="0" autoPict="0">
                <anchor moveWithCells="1">
                  <from>
                    <xdr:col>3</xdr:col>
                    <xdr:colOff>314325</xdr:colOff>
                    <xdr:row>93</xdr:row>
                    <xdr:rowOff>200025</xdr:rowOff>
                  </from>
                  <to>
                    <xdr:col>3</xdr:col>
                    <xdr:colOff>723900</xdr:colOff>
                    <xdr:row>93</xdr:row>
                    <xdr:rowOff>581025</xdr:rowOff>
                  </to>
                </anchor>
              </controlPr>
            </control>
          </mc:Choice>
        </mc:AlternateContent>
        <mc:AlternateContent xmlns:mc="http://schemas.openxmlformats.org/markup-compatibility/2006">
          <mc:Choice Requires="x14">
            <control shapeId="2138" r:id="rId14" name="Check Box 90">
              <controlPr locked="0" defaultSize="0" autoFill="0" autoLine="0" autoPict="0">
                <anchor moveWithCells="1">
                  <from>
                    <xdr:col>3</xdr:col>
                    <xdr:colOff>314325</xdr:colOff>
                    <xdr:row>95</xdr:row>
                    <xdr:rowOff>314325</xdr:rowOff>
                  </from>
                  <to>
                    <xdr:col>3</xdr:col>
                    <xdr:colOff>723900</xdr:colOff>
                    <xdr:row>95</xdr:row>
                    <xdr:rowOff>695325</xdr:rowOff>
                  </to>
                </anchor>
              </controlPr>
            </control>
          </mc:Choice>
        </mc:AlternateContent>
        <mc:AlternateContent xmlns:mc="http://schemas.openxmlformats.org/markup-compatibility/2006">
          <mc:Choice Requires="x14">
            <control shapeId="2139" r:id="rId15" name="Check Box 91">
              <controlPr locked="0" defaultSize="0" autoFill="0" autoLine="0" autoPict="0">
                <anchor moveWithCells="1">
                  <from>
                    <xdr:col>3</xdr:col>
                    <xdr:colOff>314325</xdr:colOff>
                    <xdr:row>90</xdr:row>
                    <xdr:rowOff>238125</xdr:rowOff>
                  </from>
                  <to>
                    <xdr:col>3</xdr:col>
                    <xdr:colOff>733425</xdr:colOff>
                    <xdr:row>90</xdr:row>
                    <xdr:rowOff>628650</xdr:rowOff>
                  </to>
                </anchor>
              </controlPr>
            </control>
          </mc:Choice>
        </mc:AlternateContent>
        <mc:AlternateContent xmlns:mc="http://schemas.openxmlformats.org/markup-compatibility/2006">
          <mc:Choice Requires="x14">
            <control shapeId="2141" r:id="rId16" name="Check Box 93">
              <controlPr locked="0" defaultSize="0" autoFill="0" autoLine="0" autoPict="0">
                <anchor moveWithCells="1">
                  <from>
                    <xdr:col>3</xdr:col>
                    <xdr:colOff>314325</xdr:colOff>
                    <xdr:row>97</xdr:row>
                    <xdr:rowOff>228600</xdr:rowOff>
                  </from>
                  <to>
                    <xdr:col>3</xdr:col>
                    <xdr:colOff>723900</xdr:colOff>
                    <xdr:row>97</xdr:row>
                    <xdr:rowOff>609600</xdr:rowOff>
                  </to>
                </anchor>
              </controlPr>
            </control>
          </mc:Choice>
        </mc:AlternateContent>
        <mc:AlternateContent xmlns:mc="http://schemas.openxmlformats.org/markup-compatibility/2006">
          <mc:Choice Requires="x14">
            <control shapeId="2143" r:id="rId17" name="Check Box 95">
              <controlPr locked="0" defaultSize="0" autoFill="0" autoLine="0" autoPict="0">
                <anchor moveWithCells="1">
                  <from>
                    <xdr:col>3</xdr:col>
                    <xdr:colOff>314325</xdr:colOff>
                    <xdr:row>98</xdr:row>
                    <xdr:rowOff>171450</xdr:rowOff>
                  </from>
                  <to>
                    <xdr:col>3</xdr:col>
                    <xdr:colOff>723900</xdr:colOff>
                    <xdr:row>98</xdr:row>
                    <xdr:rowOff>552450</xdr:rowOff>
                  </to>
                </anchor>
              </controlPr>
            </control>
          </mc:Choice>
        </mc:AlternateContent>
        <mc:AlternateContent xmlns:mc="http://schemas.openxmlformats.org/markup-compatibility/2006">
          <mc:Choice Requires="x14">
            <control shapeId="2144" r:id="rId18" name="Check Box 96">
              <controlPr locked="0" defaultSize="0" autoFill="0" autoLine="0" autoPict="0">
                <anchor moveWithCells="1">
                  <from>
                    <xdr:col>3</xdr:col>
                    <xdr:colOff>314325</xdr:colOff>
                    <xdr:row>99</xdr:row>
                    <xdr:rowOff>390525</xdr:rowOff>
                  </from>
                  <to>
                    <xdr:col>3</xdr:col>
                    <xdr:colOff>723900</xdr:colOff>
                    <xdr:row>99</xdr:row>
                    <xdr:rowOff>771525</xdr:rowOff>
                  </to>
                </anchor>
              </controlPr>
            </control>
          </mc:Choice>
        </mc:AlternateContent>
        <mc:AlternateContent xmlns:mc="http://schemas.openxmlformats.org/markup-compatibility/2006">
          <mc:Choice Requires="x14">
            <control shapeId="2145" r:id="rId19" name="Check Box 97">
              <controlPr locked="0" defaultSize="0" autoFill="0" autoLine="0" autoPict="0">
                <anchor moveWithCells="1">
                  <from>
                    <xdr:col>3</xdr:col>
                    <xdr:colOff>314325</xdr:colOff>
                    <xdr:row>100</xdr:row>
                    <xdr:rowOff>409575</xdr:rowOff>
                  </from>
                  <to>
                    <xdr:col>3</xdr:col>
                    <xdr:colOff>723900</xdr:colOff>
                    <xdr:row>100</xdr:row>
                    <xdr:rowOff>790575</xdr:rowOff>
                  </to>
                </anchor>
              </controlPr>
            </control>
          </mc:Choice>
        </mc:AlternateContent>
        <mc:AlternateContent xmlns:mc="http://schemas.openxmlformats.org/markup-compatibility/2006">
          <mc:Choice Requires="x14">
            <control shapeId="2146" r:id="rId20" name="Check Box 98">
              <controlPr locked="0" defaultSize="0" autoFill="0" autoLine="0" autoPict="0">
                <anchor moveWithCells="1">
                  <from>
                    <xdr:col>3</xdr:col>
                    <xdr:colOff>314325</xdr:colOff>
                    <xdr:row>101</xdr:row>
                    <xdr:rowOff>495300</xdr:rowOff>
                  </from>
                  <to>
                    <xdr:col>3</xdr:col>
                    <xdr:colOff>723900</xdr:colOff>
                    <xdr:row>101</xdr:row>
                    <xdr:rowOff>885825</xdr:rowOff>
                  </to>
                </anchor>
              </controlPr>
            </control>
          </mc:Choice>
        </mc:AlternateContent>
        <mc:AlternateContent xmlns:mc="http://schemas.openxmlformats.org/markup-compatibility/2006">
          <mc:Choice Requires="x14">
            <control shapeId="2147" r:id="rId21" name="Check Box 99">
              <controlPr locked="0" defaultSize="0" autoFill="0" autoLine="0" autoPict="0">
                <anchor moveWithCells="1">
                  <from>
                    <xdr:col>3</xdr:col>
                    <xdr:colOff>314325</xdr:colOff>
                    <xdr:row>102</xdr:row>
                    <xdr:rowOff>504825</xdr:rowOff>
                  </from>
                  <to>
                    <xdr:col>3</xdr:col>
                    <xdr:colOff>723900</xdr:colOff>
                    <xdr:row>102</xdr:row>
                    <xdr:rowOff>885825</xdr:rowOff>
                  </to>
                </anchor>
              </controlPr>
            </control>
          </mc:Choice>
        </mc:AlternateContent>
        <mc:AlternateContent xmlns:mc="http://schemas.openxmlformats.org/markup-compatibility/2006">
          <mc:Choice Requires="x14">
            <control shapeId="2148" r:id="rId22" name="Check Box 100">
              <controlPr locked="0" defaultSize="0" autoFill="0" autoLine="0" autoPict="0">
                <anchor moveWithCells="1">
                  <from>
                    <xdr:col>3</xdr:col>
                    <xdr:colOff>352425</xdr:colOff>
                    <xdr:row>111</xdr:row>
                    <xdr:rowOff>190500</xdr:rowOff>
                  </from>
                  <to>
                    <xdr:col>3</xdr:col>
                    <xdr:colOff>762000</xdr:colOff>
                    <xdr:row>111</xdr:row>
                    <xdr:rowOff>1076325</xdr:rowOff>
                  </to>
                </anchor>
              </controlPr>
            </control>
          </mc:Choice>
        </mc:AlternateContent>
        <mc:AlternateContent xmlns:mc="http://schemas.openxmlformats.org/markup-compatibility/2006">
          <mc:Choice Requires="x14">
            <control shapeId="2149" r:id="rId23" name="Check Box 101">
              <controlPr locked="0" defaultSize="0" autoFill="0" autoLine="0" autoPict="0">
                <anchor moveWithCells="1">
                  <from>
                    <xdr:col>3</xdr:col>
                    <xdr:colOff>333375</xdr:colOff>
                    <xdr:row>109</xdr:row>
                    <xdr:rowOff>400050</xdr:rowOff>
                  </from>
                  <to>
                    <xdr:col>3</xdr:col>
                    <xdr:colOff>742950</xdr:colOff>
                    <xdr:row>109</xdr:row>
                    <xdr:rowOff>781050</xdr:rowOff>
                  </to>
                </anchor>
              </controlPr>
            </control>
          </mc:Choice>
        </mc:AlternateContent>
        <mc:AlternateContent xmlns:mc="http://schemas.openxmlformats.org/markup-compatibility/2006">
          <mc:Choice Requires="x14">
            <control shapeId="2151" r:id="rId24" name="Check Box 103">
              <controlPr locked="0" defaultSize="0" autoFill="0" autoLine="0" autoPict="0">
                <anchor moveWithCells="1">
                  <from>
                    <xdr:col>3</xdr:col>
                    <xdr:colOff>323850</xdr:colOff>
                    <xdr:row>112</xdr:row>
                    <xdr:rowOff>590550</xdr:rowOff>
                  </from>
                  <to>
                    <xdr:col>3</xdr:col>
                    <xdr:colOff>723900</xdr:colOff>
                    <xdr:row>112</xdr:row>
                    <xdr:rowOff>981075</xdr:rowOff>
                  </to>
                </anchor>
              </controlPr>
            </control>
          </mc:Choice>
        </mc:AlternateContent>
        <mc:AlternateContent xmlns:mc="http://schemas.openxmlformats.org/markup-compatibility/2006">
          <mc:Choice Requires="x14">
            <control shapeId="2152" r:id="rId25" name="Check Box 104">
              <controlPr locked="0" defaultSize="0" autoFill="0" autoLine="0" autoPict="0">
                <anchor moveWithCells="1">
                  <from>
                    <xdr:col>3</xdr:col>
                    <xdr:colOff>314325</xdr:colOff>
                    <xdr:row>118</xdr:row>
                    <xdr:rowOff>361950</xdr:rowOff>
                  </from>
                  <to>
                    <xdr:col>3</xdr:col>
                    <xdr:colOff>723900</xdr:colOff>
                    <xdr:row>118</xdr:row>
                    <xdr:rowOff>1114425</xdr:rowOff>
                  </to>
                </anchor>
              </controlPr>
            </control>
          </mc:Choice>
        </mc:AlternateContent>
        <mc:AlternateContent xmlns:mc="http://schemas.openxmlformats.org/markup-compatibility/2006">
          <mc:Choice Requires="x14">
            <control shapeId="2153" r:id="rId26" name="Check Box 105">
              <controlPr locked="0" defaultSize="0" autoFill="0" autoLine="0" autoPict="0">
                <anchor moveWithCells="1">
                  <from>
                    <xdr:col>3</xdr:col>
                    <xdr:colOff>314325</xdr:colOff>
                    <xdr:row>119</xdr:row>
                    <xdr:rowOff>266700</xdr:rowOff>
                  </from>
                  <to>
                    <xdr:col>3</xdr:col>
                    <xdr:colOff>723900</xdr:colOff>
                    <xdr:row>119</xdr:row>
                    <xdr:rowOff>647700</xdr:rowOff>
                  </to>
                </anchor>
              </controlPr>
            </control>
          </mc:Choice>
        </mc:AlternateContent>
        <mc:AlternateContent xmlns:mc="http://schemas.openxmlformats.org/markup-compatibility/2006">
          <mc:Choice Requires="x14">
            <control shapeId="2154" r:id="rId27" name="Check Box 106">
              <controlPr locked="0" defaultSize="0" autoFill="0" autoLine="0" autoPict="0">
                <anchor moveWithCells="1">
                  <from>
                    <xdr:col>3</xdr:col>
                    <xdr:colOff>342900</xdr:colOff>
                    <xdr:row>125</xdr:row>
                    <xdr:rowOff>323850</xdr:rowOff>
                  </from>
                  <to>
                    <xdr:col>3</xdr:col>
                    <xdr:colOff>742950</xdr:colOff>
                    <xdr:row>125</xdr:row>
                    <xdr:rowOff>1076325</xdr:rowOff>
                  </to>
                </anchor>
              </controlPr>
            </control>
          </mc:Choice>
        </mc:AlternateContent>
        <mc:AlternateContent xmlns:mc="http://schemas.openxmlformats.org/markup-compatibility/2006">
          <mc:Choice Requires="x14">
            <control shapeId="2155" r:id="rId28" name="Check Box 107">
              <controlPr locked="0" defaultSize="0" autoFill="0" autoLine="0" autoPict="0">
                <anchor moveWithCells="1">
                  <from>
                    <xdr:col>3</xdr:col>
                    <xdr:colOff>314325</xdr:colOff>
                    <xdr:row>117</xdr:row>
                    <xdr:rowOff>85725</xdr:rowOff>
                  </from>
                  <to>
                    <xdr:col>3</xdr:col>
                    <xdr:colOff>733425</xdr:colOff>
                    <xdr:row>117</xdr:row>
                    <xdr:rowOff>838200</xdr:rowOff>
                  </to>
                </anchor>
              </controlPr>
            </control>
          </mc:Choice>
        </mc:AlternateContent>
        <mc:AlternateContent xmlns:mc="http://schemas.openxmlformats.org/markup-compatibility/2006">
          <mc:Choice Requires="x14">
            <control shapeId="2156" r:id="rId29" name="Check Box 108">
              <controlPr locked="0" defaultSize="0" autoFill="0" autoLine="0" autoPict="0">
                <anchor moveWithCells="1">
                  <from>
                    <xdr:col>3</xdr:col>
                    <xdr:colOff>314325</xdr:colOff>
                    <xdr:row>126</xdr:row>
                    <xdr:rowOff>266700</xdr:rowOff>
                  </from>
                  <to>
                    <xdr:col>3</xdr:col>
                    <xdr:colOff>723900</xdr:colOff>
                    <xdr:row>126</xdr:row>
                    <xdr:rowOff>657225</xdr:rowOff>
                  </to>
                </anchor>
              </controlPr>
            </control>
          </mc:Choice>
        </mc:AlternateContent>
        <mc:AlternateContent xmlns:mc="http://schemas.openxmlformats.org/markup-compatibility/2006">
          <mc:Choice Requires="x14">
            <control shapeId="2157" r:id="rId30" name="Check Box 109">
              <controlPr locked="0" defaultSize="0" autoFill="0" autoLine="0" autoPict="0">
                <anchor moveWithCells="1">
                  <from>
                    <xdr:col>3</xdr:col>
                    <xdr:colOff>314325</xdr:colOff>
                    <xdr:row>124</xdr:row>
                    <xdr:rowOff>285750</xdr:rowOff>
                  </from>
                  <to>
                    <xdr:col>3</xdr:col>
                    <xdr:colOff>733425</xdr:colOff>
                    <xdr:row>124</xdr:row>
                    <xdr:rowOff>676275</xdr:rowOff>
                  </to>
                </anchor>
              </controlPr>
            </control>
          </mc:Choice>
        </mc:AlternateContent>
        <mc:AlternateContent xmlns:mc="http://schemas.openxmlformats.org/markup-compatibility/2006">
          <mc:Choice Requires="x14">
            <control shapeId="2158" r:id="rId31" name="Check Box 110">
              <controlPr locked="0" defaultSize="0" autoFill="0" autoLine="0" autoPict="0">
                <anchor moveWithCells="1">
                  <from>
                    <xdr:col>3</xdr:col>
                    <xdr:colOff>314325</xdr:colOff>
                    <xdr:row>127</xdr:row>
                    <xdr:rowOff>228600</xdr:rowOff>
                  </from>
                  <to>
                    <xdr:col>3</xdr:col>
                    <xdr:colOff>723900</xdr:colOff>
                    <xdr:row>127</xdr:row>
                    <xdr:rowOff>619125</xdr:rowOff>
                  </to>
                </anchor>
              </controlPr>
            </control>
          </mc:Choice>
        </mc:AlternateContent>
        <mc:AlternateContent xmlns:mc="http://schemas.openxmlformats.org/markup-compatibility/2006">
          <mc:Choice Requires="x14">
            <control shapeId="2159" r:id="rId32" name="Check Box 111">
              <controlPr locked="0" defaultSize="0" autoFill="0" autoLine="0" autoPict="0">
                <anchor moveWithCells="1">
                  <from>
                    <xdr:col>3</xdr:col>
                    <xdr:colOff>314325</xdr:colOff>
                    <xdr:row>128</xdr:row>
                    <xdr:rowOff>209550</xdr:rowOff>
                  </from>
                  <to>
                    <xdr:col>3</xdr:col>
                    <xdr:colOff>723900</xdr:colOff>
                    <xdr:row>128</xdr:row>
                    <xdr:rowOff>619125</xdr:rowOff>
                  </to>
                </anchor>
              </controlPr>
            </control>
          </mc:Choice>
        </mc:AlternateContent>
        <mc:AlternateContent xmlns:mc="http://schemas.openxmlformats.org/markup-compatibility/2006">
          <mc:Choice Requires="x14">
            <control shapeId="2160" r:id="rId33" name="Check Box 112">
              <controlPr locked="0" defaultSize="0" autoFill="0" autoLine="0" autoPict="0">
                <anchor moveWithCells="1">
                  <from>
                    <xdr:col>3</xdr:col>
                    <xdr:colOff>314325</xdr:colOff>
                    <xdr:row>103</xdr:row>
                    <xdr:rowOff>533400</xdr:rowOff>
                  </from>
                  <to>
                    <xdr:col>3</xdr:col>
                    <xdr:colOff>723900</xdr:colOff>
                    <xdr:row>103</xdr:row>
                    <xdr:rowOff>914400</xdr:rowOff>
                  </to>
                </anchor>
              </controlPr>
            </control>
          </mc:Choice>
        </mc:AlternateContent>
        <mc:AlternateContent xmlns:mc="http://schemas.openxmlformats.org/markup-compatibility/2006">
          <mc:Choice Requires="x14">
            <control shapeId="2163" r:id="rId34" name="Check Box 115">
              <controlPr locked="0" defaultSize="0" autoFill="0" autoLine="0" autoPict="0">
                <anchor moveWithCells="1">
                  <from>
                    <xdr:col>3</xdr:col>
                    <xdr:colOff>314325</xdr:colOff>
                    <xdr:row>83</xdr:row>
                    <xdr:rowOff>485775</xdr:rowOff>
                  </from>
                  <to>
                    <xdr:col>3</xdr:col>
                    <xdr:colOff>723900</xdr:colOff>
                    <xdr:row>83</xdr:row>
                    <xdr:rowOff>866775</xdr:rowOff>
                  </to>
                </anchor>
              </controlPr>
            </control>
          </mc:Choice>
        </mc:AlternateContent>
        <mc:AlternateContent xmlns:mc="http://schemas.openxmlformats.org/markup-compatibility/2006">
          <mc:Choice Requires="x14">
            <control shapeId="2164" r:id="rId35" name="Check Box 116">
              <controlPr locked="0" defaultSize="0" autoFill="0" autoLine="0" autoPict="0">
                <anchor moveWithCells="1">
                  <from>
                    <xdr:col>3</xdr:col>
                    <xdr:colOff>314325</xdr:colOff>
                    <xdr:row>85</xdr:row>
                    <xdr:rowOff>295275</xdr:rowOff>
                  </from>
                  <to>
                    <xdr:col>3</xdr:col>
                    <xdr:colOff>723900</xdr:colOff>
                    <xdr:row>85</xdr:row>
                    <xdr:rowOff>676275</xdr:rowOff>
                  </to>
                </anchor>
              </controlPr>
            </control>
          </mc:Choice>
        </mc:AlternateContent>
        <mc:AlternateContent xmlns:mc="http://schemas.openxmlformats.org/markup-compatibility/2006">
          <mc:Choice Requires="x14">
            <control shapeId="2165" r:id="rId36" name="Check Box 117">
              <controlPr locked="0" defaultSize="0" autoFill="0" autoLine="0" autoPict="0">
                <anchor moveWithCells="1">
                  <from>
                    <xdr:col>3</xdr:col>
                    <xdr:colOff>314325</xdr:colOff>
                    <xdr:row>110</xdr:row>
                    <xdr:rowOff>514350</xdr:rowOff>
                  </from>
                  <to>
                    <xdr:col>3</xdr:col>
                    <xdr:colOff>723900</xdr:colOff>
                    <xdr:row>110</xdr:row>
                    <xdr:rowOff>895350</xdr:rowOff>
                  </to>
                </anchor>
              </controlPr>
            </control>
          </mc:Choice>
        </mc:AlternateContent>
        <mc:AlternateContent xmlns:mc="http://schemas.openxmlformats.org/markup-compatibility/2006">
          <mc:Choice Requires="x14">
            <control shapeId="2166" r:id="rId37" name="Check Box 118">
              <controlPr locked="0" defaultSize="0" autoFill="0" autoLine="0" autoPict="0">
                <anchor moveWithCells="1">
                  <from>
                    <xdr:col>3</xdr:col>
                    <xdr:colOff>314325</xdr:colOff>
                    <xdr:row>104</xdr:row>
                    <xdr:rowOff>533400</xdr:rowOff>
                  </from>
                  <to>
                    <xdr:col>3</xdr:col>
                    <xdr:colOff>723900</xdr:colOff>
                    <xdr:row>104</xdr:row>
                    <xdr:rowOff>914400</xdr:rowOff>
                  </to>
                </anchor>
              </controlPr>
            </control>
          </mc:Choice>
        </mc:AlternateContent>
        <mc:AlternateContent xmlns:mc="http://schemas.openxmlformats.org/markup-compatibility/2006">
          <mc:Choice Requires="x14">
            <control shapeId="2167" r:id="rId38" name="Check Box 119">
              <controlPr locked="0" defaultSize="0" autoFill="0" autoLine="0" autoPict="0">
                <anchor moveWithCells="1">
                  <from>
                    <xdr:col>3</xdr:col>
                    <xdr:colOff>333375</xdr:colOff>
                    <xdr:row>15</xdr:row>
                    <xdr:rowOff>47625</xdr:rowOff>
                  </from>
                  <to>
                    <xdr:col>3</xdr:col>
                    <xdr:colOff>733425</xdr:colOff>
                    <xdr:row>15</xdr:row>
                    <xdr:rowOff>438150</xdr:rowOff>
                  </to>
                </anchor>
              </controlPr>
            </control>
          </mc:Choice>
        </mc:AlternateContent>
        <mc:AlternateContent xmlns:mc="http://schemas.openxmlformats.org/markup-compatibility/2006">
          <mc:Choice Requires="x14">
            <control shapeId="2168" r:id="rId39" name="Check Box 120">
              <controlPr locked="0" defaultSize="0" autoFill="0" autoLine="0" autoPict="0">
                <anchor moveWithCells="1">
                  <from>
                    <xdr:col>3</xdr:col>
                    <xdr:colOff>333375</xdr:colOff>
                    <xdr:row>16</xdr:row>
                    <xdr:rowOff>47625</xdr:rowOff>
                  </from>
                  <to>
                    <xdr:col>3</xdr:col>
                    <xdr:colOff>733425</xdr:colOff>
                    <xdr:row>16</xdr:row>
                    <xdr:rowOff>438150</xdr:rowOff>
                  </to>
                </anchor>
              </controlPr>
            </control>
          </mc:Choice>
        </mc:AlternateContent>
        <mc:AlternateContent xmlns:mc="http://schemas.openxmlformats.org/markup-compatibility/2006">
          <mc:Choice Requires="x14">
            <control shapeId="2169" r:id="rId40" name="Check Box 121">
              <controlPr locked="0" defaultSize="0" autoFill="0" autoLine="0" autoPict="0">
                <anchor moveWithCells="1">
                  <from>
                    <xdr:col>3</xdr:col>
                    <xdr:colOff>333375</xdr:colOff>
                    <xdr:row>17</xdr:row>
                    <xdr:rowOff>47625</xdr:rowOff>
                  </from>
                  <to>
                    <xdr:col>3</xdr:col>
                    <xdr:colOff>733425</xdr:colOff>
                    <xdr:row>17</xdr:row>
                    <xdr:rowOff>438150</xdr:rowOff>
                  </to>
                </anchor>
              </controlPr>
            </control>
          </mc:Choice>
        </mc:AlternateContent>
        <mc:AlternateContent xmlns:mc="http://schemas.openxmlformats.org/markup-compatibility/2006">
          <mc:Choice Requires="x14">
            <control shapeId="2174" r:id="rId41" name="Check Box 126">
              <controlPr locked="0" defaultSize="0" autoFill="0" autoLine="0" autoPict="0">
                <anchor moveWithCells="1">
                  <from>
                    <xdr:col>3</xdr:col>
                    <xdr:colOff>314325</xdr:colOff>
                    <xdr:row>94</xdr:row>
                    <xdr:rowOff>200025</xdr:rowOff>
                  </from>
                  <to>
                    <xdr:col>3</xdr:col>
                    <xdr:colOff>714375</xdr:colOff>
                    <xdr:row>94</xdr:row>
                    <xdr:rowOff>581025</xdr:rowOff>
                  </to>
                </anchor>
              </controlPr>
            </control>
          </mc:Choice>
        </mc:AlternateContent>
        <mc:AlternateContent xmlns:mc="http://schemas.openxmlformats.org/markup-compatibility/2006">
          <mc:Choice Requires="x14">
            <control shapeId="2180" r:id="rId42" name="Check Box 132">
              <controlPr locked="0" defaultSize="0" autoFill="0" autoLine="0" autoPict="0">
                <anchor moveWithCells="1">
                  <from>
                    <xdr:col>3</xdr:col>
                    <xdr:colOff>333375</xdr:colOff>
                    <xdr:row>75</xdr:row>
                    <xdr:rowOff>47625</xdr:rowOff>
                  </from>
                  <to>
                    <xdr:col>3</xdr:col>
                    <xdr:colOff>733425</xdr:colOff>
                    <xdr:row>75</xdr:row>
                    <xdr:rowOff>438150</xdr:rowOff>
                  </to>
                </anchor>
              </controlPr>
            </control>
          </mc:Choice>
        </mc:AlternateContent>
        <mc:AlternateContent xmlns:mc="http://schemas.openxmlformats.org/markup-compatibility/2006">
          <mc:Choice Requires="x14">
            <control shapeId="2181" r:id="rId43" name="Check Box 133">
              <controlPr locked="0" defaultSize="0" autoFill="0" autoLine="0" autoPict="0">
                <anchor moveWithCells="1">
                  <from>
                    <xdr:col>3</xdr:col>
                    <xdr:colOff>333375</xdr:colOff>
                    <xdr:row>76</xdr:row>
                    <xdr:rowOff>47625</xdr:rowOff>
                  </from>
                  <to>
                    <xdr:col>3</xdr:col>
                    <xdr:colOff>733425</xdr:colOff>
                    <xdr:row>76</xdr:row>
                    <xdr:rowOff>438150</xdr:rowOff>
                  </to>
                </anchor>
              </controlPr>
            </control>
          </mc:Choice>
        </mc:AlternateContent>
        <mc:AlternateContent xmlns:mc="http://schemas.openxmlformats.org/markup-compatibility/2006">
          <mc:Choice Requires="x14">
            <control shapeId="2182" r:id="rId44" name="Check Box 134">
              <controlPr locked="0" defaultSize="0" autoFill="0" autoLine="0" autoPict="0">
                <anchor moveWithCells="1">
                  <from>
                    <xdr:col>3</xdr:col>
                    <xdr:colOff>333375</xdr:colOff>
                    <xdr:row>77</xdr:row>
                    <xdr:rowOff>47625</xdr:rowOff>
                  </from>
                  <to>
                    <xdr:col>3</xdr:col>
                    <xdr:colOff>733425</xdr:colOff>
                    <xdr:row>77</xdr:row>
                    <xdr:rowOff>438150</xdr:rowOff>
                  </to>
                </anchor>
              </controlPr>
            </control>
          </mc:Choice>
        </mc:AlternateContent>
        <mc:AlternateContent xmlns:mc="http://schemas.openxmlformats.org/markup-compatibility/2006">
          <mc:Choice Requires="x14">
            <control shapeId="2183" r:id="rId45" name="Check Box 135">
              <controlPr locked="0" defaultSize="0" autoFill="0" autoLine="0" autoPict="0">
                <anchor moveWithCells="1">
                  <from>
                    <xdr:col>3</xdr:col>
                    <xdr:colOff>333375</xdr:colOff>
                    <xdr:row>86</xdr:row>
                    <xdr:rowOff>47625</xdr:rowOff>
                  </from>
                  <to>
                    <xdr:col>3</xdr:col>
                    <xdr:colOff>733425</xdr:colOff>
                    <xdr:row>86</xdr:row>
                    <xdr:rowOff>438150</xdr:rowOff>
                  </to>
                </anchor>
              </controlPr>
            </control>
          </mc:Choice>
        </mc:AlternateContent>
        <mc:AlternateContent xmlns:mc="http://schemas.openxmlformats.org/markup-compatibility/2006">
          <mc:Choice Requires="x14">
            <control shapeId="2184" r:id="rId46" name="Check Box 136">
              <controlPr locked="0" defaultSize="0" autoFill="0" autoLine="0" autoPict="0">
                <anchor moveWithCells="1">
                  <from>
                    <xdr:col>3</xdr:col>
                    <xdr:colOff>333375</xdr:colOff>
                    <xdr:row>87</xdr:row>
                    <xdr:rowOff>47625</xdr:rowOff>
                  </from>
                  <to>
                    <xdr:col>3</xdr:col>
                    <xdr:colOff>733425</xdr:colOff>
                    <xdr:row>87</xdr:row>
                    <xdr:rowOff>438150</xdr:rowOff>
                  </to>
                </anchor>
              </controlPr>
            </control>
          </mc:Choice>
        </mc:AlternateContent>
        <mc:AlternateContent xmlns:mc="http://schemas.openxmlformats.org/markup-compatibility/2006">
          <mc:Choice Requires="x14">
            <control shapeId="2185" r:id="rId47" name="Check Box 137">
              <controlPr locked="0" defaultSize="0" autoFill="0" autoLine="0" autoPict="0">
                <anchor moveWithCells="1">
                  <from>
                    <xdr:col>3</xdr:col>
                    <xdr:colOff>333375</xdr:colOff>
                    <xdr:row>88</xdr:row>
                    <xdr:rowOff>47625</xdr:rowOff>
                  </from>
                  <to>
                    <xdr:col>3</xdr:col>
                    <xdr:colOff>733425</xdr:colOff>
                    <xdr:row>88</xdr:row>
                    <xdr:rowOff>438150</xdr:rowOff>
                  </to>
                </anchor>
              </controlPr>
            </control>
          </mc:Choice>
        </mc:AlternateContent>
        <mc:AlternateContent xmlns:mc="http://schemas.openxmlformats.org/markup-compatibility/2006">
          <mc:Choice Requires="x14">
            <control shapeId="2189" r:id="rId48" name="Check Box 141">
              <controlPr locked="0" defaultSize="0" autoFill="0" autoLine="0" autoPict="0">
                <anchor moveWithCells="1">
                  <from>
                    <xdr:col>3</xdr:col>
                    <xdr:colOff>333375</xdr:colOff>
                    <xdr:row>26</xdr:row>
                    <xdr:rowOff>47625</xdr:rowOff>
                  </from>
                  <to>
                    <xdr:col>3</xdr:col>
                    <xdr:colOff>733425</xdr:colOff>
                    <xdr:row>26</xdr:row>
                    <xdr:rowOff>438150</xdr:rowOff>
                  </to>
                </anchor>
              </controlPr>
            </control>
          </mc:Choice>
        </mc:AlternateContent>
        <mc:AlternateContent xmlns:mc="http://schemas.openxmlformats.org/markup-compatibility/2006">
          <mc:Choice Requires="x14">
            <control shapeId="2190" r:id="rId49" name="Check Box 142">
              <controlPr locked="0" defaultSize="0" autoFill="0" autoLine="0" autoPict="0">
                <anchor moveWithCells="1">
                  <from>
                    <xdr:col>3</xdr:col>
                    <xdr:colOff>333375</xdr:colOff>
                    <xdr:row>27</xdr:row>
                    <xdr:rowOff>47625</xdr:rowOff>
                  </from>
                  <to>
                    <xdr:col>3</xdr:col>
                    <xdr:colOff>733425</xdr:colOff>
                    <xdr:row>27</xdr:row>
                    <xdr:rowOff>438150</xdr:rowOff>
                  </to>
                </anchor>
              </controlPr>
            </control>
          </mc:Choice>
        </mc:AlternateContent>
        <mc:AlternateContent xmlns:mc="http://schemas.openxmlformats.org/markup-compatibility/2006">
          <mc:Choice Requires="x14">
            <control shapeId="2191" r:id="rId50" name="Check Box 143">
              <controlPr locked="0" defaultSize="0" autoFill="0" autoLine="0" autoPict="0">
                <anchor moveWithCells="1">
                  <from>
                    <xdr:col>3</xdr:col>
                    <xdr:colOff>333375</xdr:colOff>
                    <xdr:row>28</xdr:row>
                    <xdr:rowOff>47625</xdr:rowOff>
                  </from>
                  <to>
                    <xdr:col>3</xdr:col>
                    <xdr:colOff>733425</xdr:colOff>
                    <xdr:row>28</xdr:row>
                    <xdr:rowOff>438150</xdr:rowOff>
                  </to>
                </anchor>
              </controlPr>
            </control>
          </mc:Choice>
        </mc:AlternateContent>
        <mc:AlternateContent xmlns:mc="http://schemas.openxmlformats.org/markup-compatibility/2006">
          <mc:Choice Requires="x14">
            <control shapeId="2192" r:id="rId51" name="Check Box 144">
              <controlPr locked="0" defaultSize="0" autoFill="0" autoLine="0" autoPict="0">
                <anchor moveWithCells="1">
                  <from>
                    <xdr:col>3</xdr:col>
                    <xdr:colOff>333375</xdr:colOff>
                    <xdr:row>105</xdr:row>
                    <xdr:rowOff>47625</xdr:rowOff>
                  </from>
                  <to>
                    <xdr:col>3</xdr:col>
                    <xdr:colOff>733425</xdr:colOff>
                    <xdr:row>105</xdr:row>
                    <xdr:rowOff>438150</xdr:rowOff>
                  </to>
                </anchor>
              </controlPr>
            </control>
          </mc:Choice>
        </mc:AlternateContent>
        <mc:AlternateContent xmlns:mc="http://schemas.openxmlformats.org/markup-compatibility/2006">
          <mc:Choice Requires="x14">
            <control shapeId="2193" r:id="rId52" name="Check Box 145">
              <controlPr locked="0" defaultSize="0" autoFill="0" autoLine="0" autoPict="0">
                <anchor moveWithCells="1">
                  <from>
                    <xdr:col>3</xdr:col>
                    <xdr:colOff>333375</xdr:colOff>
                    <xdr:row>106</xdr:row>
                    <xdr:rowOff>47625</xdr:rowOff>
                  </from>
                  <to>
                    <xdr:col>3</xdr:col>
                    <xdr:colOff>733425</xdr:colOff>
                    <xdr:row>106</xdr:row>
                    <xdr:rowOff>438150</xdr:rowOff>
                  </to>
                </anchor>
              </controlPr>
            </control>
          </mc:Choice>
        </mc:AlternateContent>
        <mc:AlternateContent xmlns:mc="http://schemas.openxmlformats.org/markup-compatibility/2006">
          <mc:Choice Requires="x14">
            <control shapeId="2194" r:id="rId53" name="Check Box 146">
              <controlPr locked="0" defaultSize="0" autoFill="0" autoLine="0" autoPict="0">
                <anchor moveWithCells="1">
                  <from>
                    <xdr:col>3</xdr:col>
                    <xdr:colOff>333375</xdr:colOff>
                    <xdr:row>107</xdr:row>
                    <xdr:rowOff>47625</xdr:rowOff>
                  </from>
                  <to>
                    <xdr:col>3</xdr:col>
                    <xdr:colOff>733425</xdr:colOff>
                    <xdr:row>107</xdr:row>
                    <xdr:rowOff>438150</xdr:rowOff>
                  </to>
                </anchor>
              </controlPr>
            </control>
          </mc:Choice>
        </mc:AlternateContent>
        <mc:AlternateContent xmlns:mc="http://schemas.openxmlformats.org/markup-compatibility/2006">
          <mc:Choice Requires="x14">
            <control shapeId="2195" r:id="rId54" name="Check Box 147">
              <controlPr locked="0" defaultSize="0" autoFill="0" autoLine="0" autoPict="0">
                <anchor moveWithCells="1">
                  <from>
                    <xdr:col>3</xdr:col>
                    <xdr:colOff>333375</xdr:colOff>
                    <xdr:row>113</xdr:row>
                    <xdr:rowOff>47625</xdr:rowOff>
                  </from>
                  <to>
                    <xdr:col>3</xdr:col>
                    <xdr:colOff>733425</xdr:colOff>
                    <xdr:row>113</xdr:row>
                    <xdr:rowOff>438150</xdr:rowOff>
                  </to>
                </anchor>
              </controlPr>
            </control>
          </mc:Choice>
        </mc:AlternateContent>
        <mc:AlternateContent xmlns:mc="http://schemas.openxmlformats.org/markup-compatibility/2006">
          <mc:Choice Requires="x14">
            <control shapeId="2196" r:id="rId55" name="Check Box 148">
              <controlPr locked="0" defaultSize="0" autoFill="0" autoLine="0" autoPict="0">
                <anchor moveWithCells="1">
                  <from>
                    <xdr:col>3</xdr:col>
                    <xdr:colOff>333375</xdr:colOff>
                    <xdr:row>114</xdr:row>
                    <xdr:rowOff>47625</xdr:rowOff>
                  </from>
                  <to>
                    <xdr:col>3</xdr:col>
                    <xdr:colOff>733425</xdr:colOff>
                    <xdr:row>114</xdr:row>
                    <xdr:rowOff>438150</xdr:rowOff>
                  </to>
                </anchor>
              </controlPr>
            </control>
          </mc:Choice>
        </mc:AlternateContent>
        <mc:AlternateContent xmlns:mc="http://schemas.openxmlformats.org/markup-compatibility/2006">
          <mc:Choice Requires="x14">
            <control shapeId="2197" r:id="rId56" name="Check Box 149">
              <controlPr locked="0" defaultSize="0" autoFill="0" autoLine="0" autoPict="0">
                <anchor moveWithCells="1">
                  <from>
                    <xdr:col>3</xdr:col>
                    <xdr:colOff>333375</xdr:colOff>
                    <xdr:row>115</xdr:row>
                    <xdr:rowOff>47625</xdr:rowOff>
                  </from>
                  <to>
                    <xdr:col>3</xdr:col>
                    <xdr:colOff>733425</xdr:colOff>
                    <xdr:row>115</xdr:row>
                    <xdr:rowOff>438150</xdr:rowOff>
                  </to>
                </anchor>
              </controlPr>
            </control>
          </mc:Choice>
        </mc:AlternateContent>
        <mc:AlternateContent xmlns:mc="http://schemas.openxmlformats.org/markup-compatibility/2006">
          <mc:Choice Requires="x14">
            <control shapeId="2198" r:id="rId57" name="Check Box 150">
              <controlPr locked="0" defaultSize="0" autoFill="0" autoLine="0" autoPict="0">
                <anchor moveWithCells="1">
                  <from>
                    <xdr:col>3</xdr:col>
                    <xdr:colOff>333375</xdr:colOff>
                    <xdr:row>120</xdr:row>
                    <xdr:rowOff>47625</xdr:rowOff>
                  </from>
                  <to>
                    <xdr:col>3</xdr:col>
                    <xdr:colOff>733425</xdr:colOff>
                    <xdr:row>120</xdr:row>
                    <xdr:rowOff>438150</xdr:rowOff>
                  </to>
                </anchor>
              </controlPr>
            </control>
          </mc:Choice>
        </mc:AlternateContent>
        <mc:AlternateContent xmlns:mc="http://schemas.openxmlformats.org/markup-compatibility/2006">
          <mc:Choice Requires="x14">
            <control shapeId="2199" r:id="rId58" name="Check Box 151">
              <controlPr locked="0" defaultSize="0" autoFill="0" autoLine="0" autoPict="0">
                <anchor moveWithCells="1">
                  <from>
                    <xdr:col>3</xdr:col>
                    <xdr:colOff>333375</xdr:colOff>
                    <xdr:row>121</xdr:row>
                    <xdr:rowOff>47625</xdr:rowOff>
                  </from>
                  <to>
                    <xdr:col>3</xdr:col>
                    <xdr:colOff>733425</xdr:colOff>
                    <xdr:row>121</xdr:row>
                    <xdr:rowOff>438150</xdr:rowOff>
                  </to>
                </anchor>
              </controlPr>
            </control>
          </mc:Choice>
        </mc:AlternateContent>
        <mc:AlternateContent xmlns:mc="http://schemas.openxmlformats.org/markup-compatibility/2006">
          <mc:Choice Requires="x14">
            <control shapeId="2200" r:id="rId59" name="Check Box 152">
              <controlPr locked="0" defaultSize="0" autoFill="0" autoLine="0" autoPict="0">
                <anchor moveWithCells="1">
                  <from>
                    <xdr:col>3</xdr:col>
                    <xdr:colOff>333375</xdr:colOff>
                    <xdr:row>122</xdr:row>
                    <xdr:rowOff>47625</xdr:rowOff>
                  </from>
                  <to>
                    <xdr:col>3</xdr:col>
                    <xdr:colOff>733425</xdr:colOff>
                    <xdr:row>122</xdr:row>
                    <xdr:rowOff>438150</xdr:rowOff>
                  </to>
                </anchor>
              </controlPr>
            </control>
          </mc:Choice>
        </mc:AlternateContent>
        <mc:AlternateContent xmlns:mc="http://schemas.openxmlformats.org/markup-compatibility/2006">
          <mc:Choice Requires="x14">
            <control shapeId="2065" r:id="rId60" name="Check Box 17">
              <controlPr locked="0" defaultSize="0" autoFill="0" autoLine="0" autoPict="0">
                <anchor moveWithCells="1">
                  <from>
                    <xdr:col>3</xdr:col>
                    <xdr:colOff>295275</xdr:colOff>
                    <xdr:row>6</xdr:row>
                    <xdr:rowOff>409575</xdr:rowOff>
                  </from>
                  <to>
                    <xdr:col>3</xdr:col>
                    <xdr:colOff>695325</xdr:colOff>
                    <xdr:row>6</xdr:row>
                    <xdr:rowOff>790575</xdr:rowOff>
                  </to>
                </anchor>
              </controlPr>
            </control>
          </mc:Choice>
        </mc:AlternateContent>
        <mc:AlternateContent xmlns:mc="http://schemas.openxmlformats.org/markup-compatibility/2006">
          <mc:Choice Requires="x14">
            <control shapeId="2066" r:id="rId61" name="Check Box 18">
              <controlPr locked="0" defaultSize="0" autoFill="0" autoLine="0" autoPict="0">
                <anchor moveWithCells="1">
                  <from>
                    <xdr:col>3</xdr:col>
                    <xdr:colOff>276225</xdr:colOff>
                    <xdr:row>4</xdr:row>
                    <xdr:rowOff>295275</xdr:rowOff>
                  </from>
                  <to>
                    <xdr:col>3</xdr:col>
                    <xdr:colOff>685800</xdr:colOff>
                    <xdr:row>4</xdr:row>
                    <xdr:rowOff>676275</xdr:rowOff>
                  </to>
                </anchor>
              </controlPr>
            </control>
          </mc:Choice>
        </mc:AlternateContent>
        <mc:AlternateContent xmlns:mc="http://schemas.openxmlformats.org/markup-compatibility/2006">
          <mc:Choice Requires="x14">
            <control shapeId="2069" r:id="rId62" name="Check Box 21">
              <controlPr locked="0" defaultSize="0" autoFill="0" autoLine="0" autoPict="0">
                <anchor moveWithCells="1">
                  <from>
                    <xdr:col>3</xdr:col>
                    <xdr:colOff>295275</xdr:colOff>
                    <xdr:row>10</xdr:row>
                    <xdr:rowOff>323850</xdr:rowOff>
                  </from>
                  <to>
                    <xdr:col>3</xdr:col>
                    <xdr:colOff>695325</xdr:colOff>
                    <xdr:row>10</xdr:row>
                    <xdr:rowOff>704850</xdr:rowOff>
                  </to>
                </anchor>
              </controlPr>
            </control>
          </mc:Choice>
        </mc:AlternateContent>
        <mc:AlternateContent xmlns:mc="http://schemas.openxmlformats.org/markup-compatibility/2006">
          <mc:Choice Requires="x14">
            <control shapeId="2071" r:id="rId63" name="Check Box 23">
              <controlPr locked="0" defaultSize="0" autoFill="0" autoLine="0" autoPict="0">
                <anchor moveWithCells="1">
                  <from>
                    <xdr:col>3</xdr:col>
                    <xdr:colOff>295275</xdr:colOff>
                    <xdr:row>5</xdr:row>
                    <xdr:rowOff>333375</xdr:rowOff>
                  </from>
                  <to>
                    <xdr:col>3</xdr:col>
                    <xdr:colOff>695325</xdr:colOff>
                    <xdr:row>5</xdr:row>
                    <xdr:rowOff>723900</xdr:rowOff>
                  </to>
                </anchor>
              </controlPr>
            </control>
          </mc:Choice>
        </mc:AlternateContent>
        <mc:AlternateContent xmlns:mc="http://schemas.openxmlformats.org/markup-compatibility/2006">
          <mc:Choice Requires="x14">
            <control shapeId="2072" r:id="rId64" name="Check Box 24">
              <controlPr locked="0" defaultSize="0" autoFill="0" autoLine="0" autoPict="0">
                <anchor moveWithCells="1">
                  <from>
                    <xdr:col>3</xdr:col>
                    <xdr:colOff>295275</xdr:colOff>
                    <xdr:row>11</xdr:row>
                    <xdr:rowOff>333375</xdr:rowOff>
                  </from>
                  <to>
                    <xdr:col>3</xdr:col>
                    <xdr:colOff>695325</xdr:colOff>
                    <xdr:row>11</xdr:row>
                    <xdr:rowOff>723900</xdr:rowOff>
                  </to>
                </anchor>
              </controlPr>
            </control>
          </mc:Choice>
        </mc:AlternateContent>
        <mc:AlternateContent xmlns:mc="http://schemas.openxmlformats.org/markup-compatibility/2006">
          <mc:Choice Requires="x14">
            <control shapeId="2073" r:id="rId65" name="Check Box 25">
              <controlPr locked="0" defaultSize="0" autoFill="0" autoLine="0" autoPict="0">
                <anchor moveWithCells="1">
                  <from>
                    <xdr:col>3</xdr:col>
                    <xdr:colOff>295275</xdr:colOff>
                    <xdr:row>12</xdr:row>
                    <xdr:rowOff>447675</xdr:rowOff>
                  </from>
                  <to>
                    <xdr:col>3</xdr:col>
                    <xdr:colOff>695325</xdr:colOff>
                    <xdr:row>12</xdr:row>
                    <xdr:rowOff>838200</xdr:rowOff>
                  </to>
                </anchor>
              </controlPr>
            </control>
          </mc:Choice>
        </mc:AlternateContent>
        <mc:AlternateContent xmlns:mc="http://schemas.openxmlformats.org/markup-compatibility/2006">
          <mc:Choice Requires="x14">
            <control shapeId="2074" r:id="rId66" name="Check Box 26">
              <controlPr locked="0" defaultSize="0" autoFill="0" autoLine="0" autoPict="0">
                <anchor moveWithCells="1">
                  <from>
                    <xdr:col>3</xdr:col>
                    <xdr:colOff>295275</xdr:colOff>
                    <xdr:row>13</xdr:row>
                    <xdr:rowOff>333375</xdr:rowOff>
                  </from>
                  <to>
                    <xdr:col>3</xdr:col>
                    <xdr:colOff>695325</xdr:colOff>
                    <xdr:row>13</xdr:row>
                    <xdr:rowOff>723900</xdr:rowOff>
                  </to>
                </anchor>
              </controlPr>
            </control>
          </mc:Choice>
        </mc:AlternateContent>
        <mc:AlternateContent xmlns:mc="http://schemas.openxmlformats.org/markup-compatibility/2006">
          <mc:Choice Requires="x14">
            <control shapeId="2075" r:id="rId67" name="Check Box 27">
              <controlPr locked="0" defaultSize="0" autoFill="0" autoLine="0" autoPict="0">
                <anchor moveWithCells="1">
                  <from>
                    <xdr:col>3</xdr:col>
                    <xdr:colOff>295275</xdr:colOff>
                    <xdr:row>14</xdr:row>
                    <xdr:rowOff>333375</xdr:rowOff>
                  </from>
                  <to>
                    <xdr:col>3</xdr:col>
                    <xdr:colOff>695325</xdr:colOff>
                    <xdr:row>14</xdr:row>
                    <xdr:rowOff>723900</xdr:rowOff>
                  </to>
                </anchor>
              </controlPr>
            </control>
          </mc:Choice>
        </mc:AlternateContent>
        <mc:AlternateContent xmlns:mc="http://schemas.openxmlformats.org/markup-compatibility/2006">
          <mc:Choice Requires="x14">
            <control shapeId="2170" r:id="rId68" name="Check Box 122">
              <controlPr locked="0" defaultSize="0" autoFill="0" autoLine="0" autoPict="0">
                <anchor moveWithCells="1">
                  <from>
                    <xdr:col>3</xdr:col>
                    <xdr:colOff>285750</xdr:colOff>
                    <xdr:row>7</xdr:row>
                    <xdr:rowOff>247650</xdr:rowOff>
                  </from>
                  <to>
                    <xdr:col>3</xdr:col>
                    <xdr:colOff>695325</xdr:colOff>
                    <xdr:row>7</xdr:row>
                    <xdr:rowOff>628650</xdr:rowOff>
                  </to>
                </anchor>
              </controlPr>
            </control>
          </mc:Choice>
        </mc:AlternateContent>
        <mc:AlternateContent xmlns:mc="http://schemas.openxmlformats.org/markup-compatibility/2006">
          <mc:Choice Requires="x14">
            <control shapeId="2171" r:id="rId69" name="Check Box 123">
              <controlPr locked="0" defaultSize="0" autoFill="0" autoLine="0" autoPict="0">
                <anchor moveWithCells="1">
                  <from>
                    <xdr:col>3</xdr:col>
                    <xdr:colOff>285750</xdr:colOff>
                    <xdr:row>8</xdr:row>
                    <xdr:rowOff>247650</xdr:rowOff>
                  </from>
                  <to>
                    <xdr:col>3</xdr:col>
                    <xdr:colOff>695325</xdr:colOff>
                    <xdr:row>8</xdr:row>
                    <xdr:rowOff>628650</xdr:rowOff>
                  </to>
                </anchor>
              </controlPr>
            </control>
          </mc:Choice>
        </mc:AlternateContent>
        <mc:AlternateContent xmlns:mc="http://schemas.openxmlformats.org/markup-compatibility/2006">
          <mc:Choice Requires="x14">
            <control shapeId="2172" r:id="rId70" name="Check Box 124">
              <controlPr locked="0" defaultSize="0" autoFill="0" autoLine="0" autoPict="0">
                <anchor moveWithCells="1">
                  <from>
                    <xdr:col>3</xdr:col>
                    <xdr:colOff>285750</xdr:colOff>
                    <xdr:row>9</xdr:row>
                    <xdr:rowOff>247650</xdr:rowOff>
                  </from>
                  <to>
                    <xdr:col>3</xdr:col>
                    <xdr:colOff>695325</xdr:colOff>
                    <xdr:row>9</xdr:row>
                    <xdr:rowOff>628650</xdr:rowOff>
                  </to>
                </anchor>
              </controlPr>
            </control>
          </mc:Choice>
        </mc:AlternateContent>
        <mc:AlternateContent xmlns:mc="http://schemas.openxmlformats.org/markup-compatibility/2006">
          <mc:Choice Requires="x14">
            <control shapeId="2078" r:id="rId71" name="Check Box 30">
              <controlPr locked="0" defaultSize="0" autoFill="0" autoLine="0" autoPict="0">
                <anchor moveWithCells="1">
                  <from>
                    <xdr:col>3</xdr:col>
                    <xdr:colOff>314325</xdr:colOff>
                    <xdr:row>19</xdr:row>
                    <xdr:rowOff>361950</xdr:rowOff>
                  </from>
                  <to>
                    <xdr:col>3</xdr:col>
                    <xdr:colOff>723900</xdr:colOff>
                    <xdr:row>19</xdr:row>
                    <xdr:rowOff>1162050</xdr:rowOff>
                  </to>
                </anchor>
              </controlPr>
            </control>
          </mc:Choice>
        </mc:AlternateContent>
        <mc:AlternateContent xmlns:mc="http://schemas.openxmlformats.org/markup-compatibility/2006">
          <mc:Choice Requires="x14">
            <control shapeId="2079" r:id="rId72" name="Check Box 31">
              <controlPr locked="0" defaultSize="0" autoFill="0" autoLine="0" autoPict="0">
                <anchor moveWithCells="1">
                  <from>
                    <xdr:col>3</xdr:col>
                    <xdr:colOff>314325</xdr:colOff>
                    <xdr:row>20</xdr:row>
                    <xdr:rowOff>409575</xdr:rowOff>
                  </from>
                  <to>
                    <xdr:col>3</xdr:col>
                    <xdr:colOff>723900</xdr:colOff>
                    <xdr:row>20</xdr:row>
                    <xdr:rowOff>790575</xdr:rowOff>
                  </to>
                </anchor>
              </controlPr>
            </control>
          </mc:Choice>
        </mc:AlternateContent>
        <mc:AlternateContent xmlns:mc="http://schemas.openxmlformats.org/markup-compatibility/2006">
          <mc:Choice Requires="x14">
            <control shapeId="2080" r:id="rId73" name="Check Box 32">
              <controlPr locked="0" defaultSize="0" autoFill="0" autoLine="0" autoPict="0">
                <anchor moveWithCells="1">
                  <from>
                    <xdr:col>3</xdr:col>
                    <xdr:colOff>314325</xdr:colOff>
                    <xdr:row>21</xdr:row>
                    <xdr:rowOff>133350</xdr:rowOff>
                  </from>
                  <to>
                    <xdr:col>3</xdr:col>
                    <xdr:colOff>723900</xdr:colOff>
                    <xdr:row>21</xdr:row>
                    <xdr:rowOff>514350</xdr:rowOff>
                  </to>
                </anchor>
              </controlPr>
            </control>
          </mc:Choice>
        </mc:AlternateContent>
        <mc:AlternateContent xmlns:mc="http://schemas.openxmlformats.org/markup-compatibility/2006">
          <mc:Choice Requires="x14">
            <control shapeId="2081" r:id="rId74" name="Check Box 33">
              <controlPr locked="0" defaultSize="0" autoFill="0" autoLine="0" autoPict="0">
                <anchor moveWithCells="1">
                  <from>
                    <xdr:col>3</xdr:col>
                    <xdr:colOff>314325</xdr:colOff>
                    <xdr:row>22</xdr:row>
                    <xdr:rowOff>133350</xdr:rowOff>
                  </from>
                  <to>
                    <xdr:col>3</xdr:col>
                    <xdr:colOff>723900</xdr:colOff>
                    <xdr:row>22</xdr:row>
                    <xdr:rowOff>514350</xdr:rowOff>
                  </to>
                </anchor>
              </controlPr>
            </control>
          </mc:Choice>
        </mc:AlternateContent>
        <mc:AlternateContent xmlns:mc="http://schemas.openxmlformats.org/markup-compatibility/2006">
          <mc:Choice Requires="x14">
            <control shapeId="2082" r:id="rId75" name="Check Box 34">
              <controlPr locked="0" defaultSize="0" autoFill="0" autoLine="0" autoPict="0">
                <anchor moveWithCells="1">
                  <from>
                    <xdr:col>3</xdr:col>
                    <xdr:colOff>314325</xdr:colOff>
                    <xdr:row>23</xdr:row>
                    <xdr:rowOff>361950</xdr:rowOff>
                  </from>
                  <to>
                    <xdr:col>3</xdr:col>
                    <xdr:colOff>723900</xdr:colOff>
                    <xdr:row>23</xdr:row>
                    <xdr:rowOff>952500</xdr:rowOff>
                  </to>
                </anchor>
              </controlPr>
            </control>
          </mc:Choice>
        </mc:AlternateContent>
        <mc:AlternateContent xmlns:mc="http://schemas.openxmlformats.org/markup-compatibility/2006">
          <mc:Choice Requires="x14">
            <control shapeId="2083" r:id="rId76" name="Check Box 35">
              <controlPr locked="0" defaultSize="0" autoFill="0" autoLine="0" autoPict="0">
                <anchor moveWithCells="1">
                  <from>
                    <xdr:col>3</xdr:col>
                    <xdr:colOff>314325</xdr:colOff>
                    <xdr:row>24</xdr:row>
                    <xdr:rowOff>133350</xdr:rowOff>
                  </from>
                  <to>
                    <xdr:col>3</xdr:col>
                    <xdr:colOff>723900</xdr:colOff>
                    <xdr:row>24</xdr:row>
                    <xdr:rowOff>514350</xdr:rowOff>
                  </to>
                </anchor>
              </controlPr>
            </control>
          </mc:Choice>
        </mc:AlternateContent>
        <mc:AlternateContent xmlns:mc="http://schemas.openxmlformats.org/markup-compatibility/2006">
          <mc:Choice Requires="x14">
            <control shapeId="2084" r:id="rId77" name="Check Box 36">
              <controlPr locked="0" defaultSize="0" autoFill="0" autoLine="0" autoPict="0">
                <anchor moveWithCells="1">
                  <from>
                    <xdr:col>3</xdr:col>
                    <xdr:colOff>314325</xdr:colOff>
                    <xdr:row>24</xdr:row>
                    <xdr:rowOff>723900</xdr:rowOff>
                  </from>
                  <to>
                    <xdr:col>3</xdr:col>
                    <xdr:colOff>723900</xdr:colOff>
                    <xdr:row>25</xdr:row>
                    <xdr:rowOff>0</xdr:rowOff>
                  </to>
                </anchor>
              </controlPr>
            </control>
          </mc:Choice>
        </mc:AlternateContent>
        <mc:AlternateContent xmlns:mc="http://schemas.openxmlformats.org/markup-compatibility/2006">
          <mc:Choice Requires="x14">
            <control shapeId="2086" r:id="rId78" name="Check Box 38">
              <controlPr locked="0" defaultSize="0" autoFill="0" autoLine="0" autoPict="0">
                <anchor moveWithCells="1">
                  <from>
                    <xdr:col>3</xdr:col>
                    <xdr:colOff>314325</xdr:colOff>
                    <xdr:row>32</xdr:row>
                    <xdr:rowOff>133350</xdr:rowOff>
                  </from>
                  <to>
                    <xdr:col>3</xdr:col>
                    <xdr:colOff>723900</xdr:colOff>
                    <xdr:row>32</xdr:row>
                    <xdr:rowOff>733425</xdr:rowOff>
                  </to>
                </anchor>
              </controlPr>
            </control>
          </mc:Choice>
        </mc:AlternateContent>
        <mc:AlternateContent xmlns:mc="http://schemas.openxmlformats.org/markup-compatibility/2006">
          <mc:Choice Requires="x14">
            <control shapeId="2087" r:id="rId79" name="Check Box 39">
              <controlPr locked="0" defaultSize="0" autoFill="0" autoLine="0" autoPict="0">
                <anchor moveWithCells="1">
                  <from>
                    <xdr:col>3</xdr:col>
                    <xdr:colOff>314325</xdr:colOff>
                    <xdr:row>33</xdr:row>
                    <xdr:rowOff>266700</xdr:rowOff>
                  </from>
                  <to>
                    <xdr:col>3</xdr:col>
                    <xdr:colOff>723900</xdr:colOff>
                    <xdr:row>33</xdr:row>
                    <xdr:rowOff>647700</xdr:rowOff>
                  </to>
                </anchor>
              </controlPr>
            </control>
          </mc:Choice>
        </mc:AlternateContent>
        <mc:AlternateContent xmlns:mc="http://schemas.openxmlformats.org/markup-compatibility/2006">
          <mc:Choice Requires="x14">
            <control shapeId="2088" r:id="rId80" name="Check Box 40">
              <controlPr locked="0" defaultSize="0" autoFill="0" autoLine="0" autoPict="0">
                <anchor moveWithCells="1">
                  <from>
                    <xdr:col>3</xdr:col>
                    <xdr:colOff>314325</xdr:colOff>
                    <xdr:row>34</xdr:row>
                    <xdr:rowOff>133350</xdr:rowOff>
                  </from>
                  <to>
                    <xdr:col>3</xdr:col>
                    <xdr:colOff>723900</xdr:colOff>
                    <xdr:row>34</xdr:row>
                    <xdr:rowOff>514350</xdr:rowOff>
                  </to>
                </anchor>
              </controlPr>
            </control>
          </mc:Choice>
        </mc:AlternateContent>
        <mc:AlternateContent xmlns:mc="http://schemas.openxmlformats.org/markup-compatibility/2006">
          <mc:Choice Requires="x14">
            <control shapeId="2089" r:id="rId81" name="Check Box 41">
              <controlPr locked="0" defaultSize="0" autoFill="0" autoLine="0" autoPict="0">
                <anchor moveWithCells="1">
                  <from>
                    <xdr:col>3</xdr:col>
                    <xdr:colOff>314325</xdr:colOff>
                    <xdr:row>35</xdr:row>
                    <xdr:rowOff>133350</xdr:rowOff>
                  </from>
                  <to>
                    <xdr:col>3</xdr:col>
                    <xdr:colOff>723900</xdr:colOff>
                    <xdr:row>35</xdr:row>
                    <xdr:rowOff>514350</xdr:rowOff>
                  </to>
                </anchor>
              </controlPr>
            </control>
          </mc:Choice>
        </mc:AlternateContent>
        <mc:AlternateContent xmlns:mc="http://schemas.openxmlformats.org/markup-compatibility/2006">
          <mc:Choice Requires="x14">
            <control shapeId="2090" r:id="rId82" name="Check Box 42">
              <controlPr locked="0" defaultSize="0" autoFill="0" autoLine="0" autoPict="0">
                <anchor moveWithCells="1">
                  <from>
                    <xdr:col>3</xdr:col>
                    <xdr:colOff>314325</xdr:colOff>
                    <xdr:row>36</xdr:row>
                    <xdr:rowOff>400050</xdr:rowOff>
                  </from>
                  <to>
                    <xdr:col>3</xdr:col>
                    <xdr:colOff>714375</xdr:colOff>
                    <xdr:row>36</xdr:row>
                    <xdr:rowOff>781050</xdr:rowOff>
                  </to>
                </anchor>
              </controlPr>
            </control>
          </mc:Choice>
        </mc:AlternateContent>
        <mc:AlternateContent xmlns:mc="http://schemas.openxmlformats.org/markup-compatibility/2006">
          <mc:Choice Requires="x14">
            <control shapeId="2091" r:id="rId83" name="Check Box 43">
              <controlPr locked="0" defaultSize="0" autoFill="0" autoLine="0" autoPict="0">
                <anchor moveWithCells="1">
                  <from>
                    <xdr:col>3</xdr:col>
                    <xdr:colOff>295275</xdr:colOff>
                    <xdr:row>37</xdr:row>
                    <xdr:rowOff>400050</xdr:rowOff>
                  </from>
                  <to>
                    <xdr:col>3</xdr:col>
                    <xdr:colOff>695325</xdr:colOff>
                    <xdr:row>37</xdr:row>
                    <xdr:rowOff>809625</xdr:rowOff>
                  </to>
                </anchor>
              </controlPr>
            </control>
          </mc:Choice>
        </mc:AlternateContent>
        <mc:AlternateContent xmlns:mc="http://schemas.openxmlformats.org/markup-compatibility/2006">
          <mc:Choice Requires="x14">
            <control shapeId="2092" r:id="rId84" name="Check Box 44">
              <controlPr locked="0" defaultSize="0" autoFill="0" autoLine="0" autoPict="0">
                <anchor moveWithCells="1">
                  <from>
                    <xdr:col>3</xdr:col>
                    <xdr:colOff>314325</xdr:colOff>
                    <xdr:row>38</xdr:row>
                    <xdr:rowOff>161925</xdr:rowOff>
                  </from>
                  <to>
                    <xdr:col>3</xdr:col>
                    <xdr:colOff>723900</xdr:colOff>
                    <xdr:row>38</xdr:row>
                    <xdr:rowOff>733425</xdr:rowOff>
                  </to>
                </anchor>
              </controlPr>
            </control>
          </mc:Choice>
        </mc:AlternateContent>
        <mc:AlternateContent xmlns:mc="http://schemas.openxmlformats.org/markup-compatibility/2006">
          <mc:Choice Requires="x14">
            <control shapeId="2094" r:id="rId85" name="Check Box 46">
              <controlPr locked="0" defaultSize="0" autoFill="0" autoLine="0" autoPict="0">
                <anchor moveWithCells="1">
                  <from>
                    <xdr:col>3</xdr:col>
                    <xdr:colOff>314325</xdr:colOff>
                    <xdr:row>41</xdr:row>
                    <xdr:rowOff>133350</xdr:rowOff>
                  </from>
                  <to>
                    <xdr:col>3</xdr:col>
                    <xdr:colOff>723900</xdr:colOff>
                    <xdr:row>41</xdr:row>
                    <xdr:rowOff>514350</xdr:rowOff>
                  </to>
                </anchor>
              </controlPr>
            </control>
          </mc:Choice>
        </mc:AlternateContent>
        <mc:AlternateContent xmlns:mc="http://schemas.openxmlformats.org/markup-compatibility/2006">
          <mc:Choice Requires="x14">
            <control shapeId="2096" r:id="rId86" name="Check Box 48">
              <controlPr locked="0" defaultSize="0" autoFill="0" autoLine="0" autoPict="0">
                <anchor moveWithCells="1">
                  <from>
                    <xdr:col>3</xdr:col>
                    <xdr:colOff>314325</xdr:colOff>
                    <xdr:row>31</xdr:row>
                    <xdr:rowOff>381000</xdr:rowOff>
                  </from>
                  <to>
                    <xdr:col>3</xdr:col>
                    <xdr:colOff>733425</xdr:colOff>
                    <xdr:row>31</xdr:row>
                    <xdr:rowOff>1152525</xdr:rowOff>
                  </to>
                </anchor>
              </controlPr>
            </control>
          </mc:Choice>
        </mc:AlternateContent>
        <mc:AlternateContent xmlns:mc="http://schemas.openxmlformats.org/markup-compatibility/2006">
          <mc:Choice Requires="x14">
            <control shapeId="2097" r:id="rId87" name="Check Box 49">
              <controlPr locked="0" defaultSize="0" autoFill="0" autoLine="0" autoPict="0">
                <anchor moveWithCells="1">
                  <from>
                    <xdr:col>3</xdr:col>
                    <xdr:colOff>314325</xdr:colOff>
                    <xdr:row>30</xdr:row>
                    <xdr:rowOff>238125</xdr:rowOff>
                  </from>
                  <to>
                    <xdr:col>3</xdr:col>
                    <xdr:colOff>733425</xdr:colOff>
                    <xdr:row>30</xdr:row>
                    <xdr:rowOff>628650</xdr:rowOff>
                  </to>
                </anchor>
              </controlPr>
            </control>
          </mc:Choice>
        </mc:AlternateContent>
        <mc:AlternateContent xmlns:mc="http://schemas.openxmlformats.org/markup-compatibility/2006">
          <mc:Choice Requires="x14">
            <control shapeId="2100" r:id="rId88" name="Check Box 52">
              <controlPr locked="0" defaultSize="0" autoFill="0" autoLine="0" autoPict="0">
                <anchor moveWithCells="1">
                  <from>
                    <xdr:col>3</xdr:col>
                    <xdr:colOff>323850</xdr:colOff>
                    <xdr:row>44</xdr:row>
                    <xdr:rowOff>438150</xdr:rowOff>
                  </from>
                  <to>
                    <xdr:col>3</xdr:col>
                    <xdr:colOff>723900</xdr:colOff>
                    <xdr:row>44</xdr:row>
                    <xdr:rowOff>819150</xdr:rowOff>
                  </to>
                </anchor>
              </controlPr>
            </control>
          </mc:Choice>
        </mc:AlternateContent>
        <mc:AlternateContent xmlns:mc="http://schemas.openxmlformats.org/markup-compatibility/2006">
          <mc:Choice Requires="x14">
            <control shapeId="2101" r:id="rId89" name="Check Box 53">
              <controlPr locked="0" defaultSize="0" autoFill="0" autoLine="0" autoPict="0">
                <anchor moveWithCells="1">
                  <from>
                    <xdr:col>3</xdr:col>
                    <xdr:colOff>314325</xdr:colOff>
                    <xdr:row>45</xdr:row>
                    <xdr:rowOff>152400</xdr:rowOff>
                  </from>
                  <to>
                    <xdr:col>3</xdr:col>
                    <xdr:colOff>723900</xdr:colOff>
                    <xdr:row>45</xdr:row>
                    <xdr:rowOff>533400</xdr:rowOff>
                  </to>
                </anchor>
              </controlPr>
            </control>
          </mc:Choice>
        </mc:AlternateContent>
        <mc:AlternateContent xmlns:mc="http://schemas.openxmlformats.org/markup-compatibility/2006">
          <mc:Choice Requires="x14">
            <control shapeId="2102" r:id="rId90" name="Check Box 54">
              <controlPr locked="0" defaultSize="0" autoFill="0" autoLine="0" autoPict="0">
                <anchor moveWithCells="1">
                  <from>
                    <xdr:col>3</xdr:col>
                    <xdr:colOff>323850</xdr:colOff>
                    <xdr:row>46</xdr:row>
                    <xdr:rowOff>381000</xdr:rowOff>
                  </from>
                  <to>
                    <xdr:col>3</xdr:col>
                    <xdr:colOff>723900</xdr:colOff>
                    <xdr:row>46</xdr:row>
                    <xdr:rowOff>762000</xdr:rowOff>
                  </to>
                </anchor>
              </controlPr>
            </control>
          </mc:Choice>
        </mc:AlternateContent>
        <mc:AlternateContent xmlns:mc="http://schemas.openxmlformats.org/markup-compatibility/2006">
          <mc:Choice Requires="x14">
            <control shapeId="2103" r:id="rId91" name="Check Box 55">
              <controlPr locked="0" defaultSize="0" autoFill="0" autoLine="0" autoPict="0">
                <anchor moveWithCells="1">
                  <from>
                    <xdr:col>3</xdr:col>
                    <xdr:colOff>314325</xdr:colOff>
                    <xdr:row>47</xdr:row>
                    <xdr:rowOff>409575</xdr:rowOff>
                  </from>
                  <to>
                    <xdr:col>3</xdr:col>
                    <xdr:colOff>723900</xdr:colOff>
                    <xdr:row>47</xdr:row>
                    <xdr:rowOff>790575</xdr:rowOff>
                  </to>
                </anchor>
              </controlPr>
            </control>
          </mc:Choice>
        </mc:AlternateContent>
        <mc:AlternateContent xmlns:mc="http://schemas.openxmlformats.org/markup-compatibility/2006">
          <mc:Choice Requires="x14">
            <control shapeId="2104" r:id="rId92" name="Check Box 56">
              <controlPr locked="0" defaultSize="0" autoFill="0" autoLine="0" autoPict="0">
                <anchor moveWithCells="1">
                  <from>
                    <xdr:col>3</xdr:col>
                    <xdr:colOff>314325</xdr:colOff>
                    <xdr:row>48</xdr:row>
                    <xdr:rowOff>314325</xdr:rowOff>
                  </from>
                  <to>
                    <xdr:col>3</xdr:col>
                    <xdr:colOff>723900</xdr:colOff>
                    <xdr:row>48</xdr:row>
                    <xdr:rowOff>695325</xdr:rowOff>
                  </to>
                </anchor>
              </controlPr>
            </control>
          </mc:Choice>
        </mc:AlternateContent>
        <mc:AlternateContent xmlns:mc="http://schemas.openxmlformats.org/markup-compatibility/2006">
          <mc:Choice Requires="x14">
            <control shapeId="2105" r:id="rId93" name="Check Box 57">
              <controlPr locked="0" defaultSize="0" autoFill="0" autoLine="0" autoPict="0">
                <anchor moveWithCells="1">
                  <from>
                    <xdr:col>3</xdr:col>
                    <xdr:colOff>314325</xdr:colOff>
                    <xdr:row>49</xdr:row>
                    <xdr:rowOff>304800</xdr:rowOff>
                  </from>
                  <to>
                    <xdr:col>3</xdr:col>
                    <xdr:colOff>723900</xdr:colOff>
                    <xdr:row>49</xdr:row>
                    <xdr:rowOff>695325</xdr:rowOff>
                  </to>
                </anchor>
              </controlPr>
            </control>
          </mc:Choice>
        </mc:AlternateContent>
        <mc:AlternateContent xmlns:mc="http://schemas.openxmlformats.org/markup-compatibility/2006">
          <mc:Choice Requires="x14">
            <control shapeId="2106" r:id="rId94" name="Check Box 58">
              <controlPr locked="0" defaultSize="0" autoFill="0" autoLine="0" autoPict="0">
                <anchor moveWithCells="1">
                  <from>
                    <xdr:col>3</xdr:col>
                    <xdr:colOff>314325</xdr:colOff>
                    <xdr:row>50</xdr:row>
                    <xdr:rowOff>257175</xdr:rowOff>
                  </from>
                  <to>
                    <xdr:col>3</xdr:col>
                    <xdr:colOff>723900</xdr:colOff>
                    <xdr:row>50</xdr:row>
                    <xdr:rowOff>647700</xdr:rowOff>
                  </to>
                </anchor>
              </controlPr>
            </control>
          </mc:Choice>
        </mc:AlternateContent>
        <mc:AlternateContent xmlns:mc="http://schemas.openxmlformats.org/markup-compatibility/2006">
          <mc:Choice Requires="x14">
            <control shapeId="2107" r:id="rId95" name="Check Box 59">
              <controlPr locked="0" defaultSize="0" autoFill="0" autoLine="0" autoPict="0">
                <anchor moveWithCells="1">
                  <from>
                    <xdr:col>3</xdr:col>
                    <xdr:colOff>314325</xdr:colOff>
                    <xdr:row>51</xdr:row>
                    <xdr:rowOff>247650</xdr:rowOff>
                  </from>
                  <to>
                    <xdr:col>3</xdr:col>
                    <xdr:colOff>723900</xdr:colOff>
                    <xdr:row>51</xdr:row>
                    <xdr:rowOff>628650</xdr:rowOff>
                  </to>
                </anchor>
              </controlPr>
            </control>
          </mc:Choice>
        </mc:AlternateContent>
        <mc:AlternateContent xmlns:mc="http://schemas.openxmlformats.org/markup-compatibility/2006">
          <mc:Choice Requires="x14">
            <control shapeId="2108" r:id="rId96" name="Check Box 60">
              <controlPr locked="0" defaultSize="0" autoFill="0" autoLine="0" autoPict="0">
                <anchor moveWithCells="1">
                  <from>
                    <xdr:col>3</xdr:col>
                    <xdr:colOff>314325</xdr:colOff>
                    <xdr:row>52</xdr:row>
                    <xdr:rowOff>247650</xdr:rowOff>
                  </from>
                  <to>
                    <xdr:col>3</xdr:col>
                    <xdr:colOff>723900</xdr:colOff>
                    <xdr:row>52</xdr:row>
                    <xdr:rowOff>628650</xdr:rowOff>
                  </to>
                </anchor>
              </controlPr>
            </control>
          </mc:Choice>
        </mc:AlternateContent>
        <mc:AlternateContent xmlns:mc="http://schemas.openxmlformats.org/markup-compatibility/2006">
          <mc:Choice Requires="x14">
            <control shapeId="2109" r:id="rId97" name="Check Box 61">
              <controlPr locked="0" defaultSize="0" autoFill="0" autoLine="0" autoPict="0">
                <anchor moveWithCells="1">
                  <from>
                    <xdr:col>3</xdr:col>
                    <xdr:colOff>314325</xdr:colOff>
                    <xdr:row>53</xdr:row>
                    <xdr:rowOff>257175</xdr:rowOff>
                  </from>
                  <to>
                    <xdr:col>3</xdr:col>
                    <xdr:colOff>723900</xdr:colOff>
                    <xdr:row>53</xdr:row>
                    <xdr:rowOff>647700</xdr:rowOff>
                  </to>
                </anchor>
              </controlPr>
            </control>
          </mc:Choice>
        </mc:AlternateContent>
        <mc:AlternateContent xmlns:mc="http://schemas.openxmlformats.org/markup-compatibility/2006">
          <mc:Choice Requires="x14">
            <control shapeId="2175" r:id="rId98" name="Check Box 127">
              <controlPr locked="0" defaultSize="0" autoFill="0" autoLine="0" autoPict="0">
                <anchor moveWithCells="1">
                  <from>
                    <xdr:col>3</xdr:col>
                    <xdr:colOff>323850</xdr:colOff>
                    <xdr:row>39</xdr:row>
                    <xdr:rowOff>219075</xdr:rowOff>
                  </from>
                  <to>
                    <xdr:col>3</xdr:col>
                    <xdr:colOff>733425</xdr:colOff>
                    <xdr:row>39</xdr:row>
                    <xdr:rowOff>600075</xdr:rowOff>
                  </to>
                </anchor>
              </controlPr>
            </control>
          </mc:Choice>
        </mc:AlternateContent>
        <mc:AlternateContent xmlns:mc="http://schemas.openxmlformats.org/markup-compatibility/2006">
          <mc:Choice Requires="x14">
            <control shapeId="2176" r:id="rId99" name="Check Box 128">
              <controlPr locked="0" defaultSize="0" autoFill="0" autoLine="0" autoPict="0">
                <anchor moveWithCells="1">
                  <from>
                    <xdr:col>3</xdr:col>
                    <xdr:colOff>333375</xdr:colOff>
                    <xdr:row>40</xdr:row>
                    <xdr:rowOff>209550</xdr:rowOff>
                  </from>
                  <to>
                    <xdr:col>3</xdr:col>
                    <xdr:colOff>742950</xdr:colOff>
                    <xdr:row>40</xdr:row>
                    <xdr:rowOff>590550</xdr:rowOff>
                  </to>
                </anchor>
              </controlPr>
            </control>
          </mc:Choice>
        </mc:AlternateContent>
        <mc:AlternateContent xmlns:mc="http://schemas.openxmlformats.org/markup-compatibility/2006">
          <mc:Choice Requires="x14">
            <control shapeId="2177" r:id="rId100" name="Check Box 129">
              <controlPr locked="0" defaultSize="0" autoFill="0" autoLine="0" autoPict="0">
                <anchor moveWithCells="1">
                  <from>
                    <xdr:col>3</xdr:col>
                    <xdr:colOff>333375</xdr:colOff>
                    <xdr:row>54</xdr:row>
                    <xdr:rowOff>238125</xdr:rowOff>
                  </from>
                  <to>
                    <xdr:col>3</xdr:col>
                    <xdr:colOff>733425</xdr:colOff>
                    <xdr:row>54</xdr:row>
                    <xdr:rowOff>628650</xdr:rowOff>
                  </to>
                </anchor>
              </controlPr>
            </control>
          </mc:Choice>
        </mc:AlternateContent>
        <mc:AlternateContent xmlns:mc="http://schemas.openxmlformats.org/markup-compatibility/2006">
          <mc:Choice Requires="x14">
            <control shapeId="2178" r:id="rId101" name="Check Box 130">
              <controlPr locked="0" defaultSize="0" autoFill="0" autoLine="0" autoPict="0">
                <anchor moveWithCells="1">
                  <from>
                    <xdr:col>3</xdr:col>
                    <xdr:colOff>333375</xdr:colOff>
                    <xdr:row>55</xdr:row>
                    <xdr:rowOff>47625</xdr:rowOff>
                  </from>
                  <to>
                    <xdr:col>3</xdr:col>
                    <xdr:colOff>733425</xdr:colOff>
                    <xdr:row>55</xdr:row>
                    <xdr:rowOff>438150</xdr:rowOff>
                  </to>
                </anchor>
              </controlPr>
            </control>
          </mc:Choice>
        </mc:AlternateContent>
        <mc:AlternateContent xmlns:mc="http://schemas.openxmlformats.org/markup-compatibility/2006">
          <mc:Choice Requires="x14">
            <control shapeId="2179" r:id="rId102" name="Check Box 131">
              <controlPr locked="0" defaultSize="0" autoFill="0" autoLine="0" autoPict="0">
                <anchor moveWithCells="1">
                  <from>
                    <xdr:col>3</xdr:col>
                    <xdr:colOff>333375</xdr:colOff>
                    <xdr:row>56</xdr:row>
                    <xdr:rowOff>47625</xdr:rowOff>
                  </from>
                  <to>
                    <xdr:col>3</xdr:col>
                    <xdr:colOff>733425</xdr:colOff>
                    <xdr:row>56</xdr:row>
                    <xdr:rowOff>438150</xdr:rowOff>
                  </to>
                </anchor>
              </controlPr>
            </control>
          </mc:Choice>
        </mc:AlternateContent>
        <mc:AlternateContent xmlns:mc="http://schemas.openxmlformats.org/markup-compatibility/2006">
          <mc:Choice Requires="x14">
            <control shapeId="2111" r:id="rId103" name="Check Box 63">
              <controlPr locked="0" defaultSize="0" autoFill="0" autoLine="0" autoPict="0">
                <anchor moveWithCells="1">
                  <from>
                    <xdr:col>3</xdr:col>
                    <xdr:colOff>314325</xdr:colOff>
                    <xdr:row>58</xdr:row>
                    <xdr:rowOff>171450</xdr:rowOff>
                  </from>
                  <to>
                    <xdr:col>3</xdr:col>
                    <xdr:colOff>723900</xdr:colOff>
                    <xdr:row>59</xdr:row>
                    <xdr:rowOff>123825</xdr:rowOff>
                  </to>
                </anchor>
              </controlPr>
            </control>
          </mc:Choice>
        </mc:AlternateContent>
        <mc:AlternateContent xmlns:mc="http://schemas.openxmlformats.org/markup-compatibility/2006">
          <mc:Choice Requires="x14">
            <control shapeId="2112" r:id="rId104" name="Check Box 64">
              <controlPr locked="0" defaultSize="0" autoFill="0" autoLine="0" autoPict="0">
                <anchor moveWithCells="1">
                  <from>
                    <xdr:col>3</xdr:col>
                    <xdr:colOff>314325</xdr:colOff>
                    <xdr:row>67</xdr:row>
                    <xdr:rowOff>152400</xdr:rowOff>
                  </from>
                  <to>
                    <xdr:col>3</xdr:col>
                    <xdr:colOff>723900</xdr:colOff>
                    <xdr:row>67</xdr:row>
                    <xdr:rowOff>533400</xdr:rowOff>
                  </to>
                </anchor>
              </controlPr>
            </control>
          </mc:Choice>
        </mc:AlternateContent>
        <mc:AlternateContent xmlns:mc="http://schemas.openxmlformats.org/markup-compatibility/2006">
          <mc:Choice Requires="x14">
            <control shapeId="2113" r:id="rId105" name="Check Box 65">
              <controlPr locked="0" defaultSize="0" autoFill="0" autoLine="0" autoPict="0">
                <anchor moveWithCells="1">
                  <from>
                    <xdr:col>3</xdr:col>
                    <xdr:colOff>314325</xdr:colOff>
                    <xdr:row>68</xdr:row>
                    <xdr:rowOff>152400</xdr:rowOff>
                  </from>
                  <to>
                    <xdr:col>3</xdr:col>
                    <xdr:colOff>723900</xdr:colOff>
                    <xdr:row>68</xdr:row>
                    <xdr:rowOff>533400</xdr:rowOff>
                  </to>
                </anchor>
              </controlPr>
            </control>
          </mc:Choice>
        </mc:AlternateContent>
        <mc:AlternateContent xmlns:mc="http://schemas.openxmlformats.org/markup-compatibility/2006">
          <mc:Choice Requires="x14">
            <control shapeId="2114" r:id="rId106" name="Check Box 66">
              <controlPr locked="0" defaultSize="0" autoFill="0" autoLine="0" autoPict="0">
                <anchor moveWithCells="1">
                  <from>
                    <xdr:col>3</xdr:col>
                    <xdr:colOff>314325</xdr:colOff>
                    <xdr:row>69</xdr:row>
                    <xdr:rowOff>152400</xdr:rowOff>
                  </from>
                  <to>
                    <xdr:col>3</xdr:col>
                    <xdr:colOff>723900</xdr:colOff>
                    <xdr:row>69</xdr:row>
                    <xdr:rowOff>533400</xdr:rowOff>
                  </to>
                </anchor>
              </controlPr>
            </control>
          </mc:Choice>
        </mc:AlternateContent>
        <mc:AlternateContent xmlns:mc="http://schemas.openxmlformats.org/markup-compatibility/2006">
          <mc:Choice Requires="x14">
            <control shapeId="2115" r:id="rId107" name="Check Box 67">
              <controlPr locked="0" defaultSize="0" autoFill="0" autoLine="0" autoPict="0">
                <anchor moveWithCells="1">
                  <from>
                    <xdr:col>3</xdr:col>
                    <xdr:colOff>314325</xdr:colOff>
                    <xdr:row>59</xdr:row>
                    <xdr:rowOff>152400</xdr:rowOff>
                  </from>
                  <to>
                    <xdr:col>3</xdr:col>
                    <xdr:colOff>733425</xdr:colOff>
                    <xdr:row>59</xdr:row>
                    <xdr:rowOff>533400</xdr:rowOff>
                  </to>
                </anchor>
              </controlPr>
            </control>
          </mc:Choice>
        </mc:AlternateContent>
        <mc:AlternateContent xmlns:mc="http://schemas.openxmlformats.org/markup-compatibility/2006">
          <mc:Choice Requires="x14">
            <control shapeId="2116" r:id="rId108" name="Check Box 68">
              <controlPr locked="0" defaultSize="0" autoFill="0" autoLine="0" autoPict="0">
                <anchor moveWithCells="1">
                  <from>
                    <xdr:col>3</xdr:col>
                    <xdr:colOff>314325</xdr:colOff>
                    <xdr:row>60</xdr:row>
                    <xdr:rowOff>152400</xdr:rowOff>
                  </from>
                  <to>
                    <xdr:col>3</xdr:col>
                    <xdr:colOff>733425</xdr:colOff>
                    <xdr:row>60</xdr:row>
                    <xdr:rowOff>533400</xdr:rowOff>
                  </to>
                </anchor>
              </controlPr>
            </control>
          </mc:Choice>
        </mc:AlternateContent>
        <mc:AlternateContent xmlns:mc="http://schemas.openxmlformats.org/markup-compatibility/2006">
          <mc:Choice Requires="x14">
            <control shapeId="2117" r:id="rId109" name="Check Box 69">
              <controlPr locked="0" defaultSize="0" autoFill="0" autoLine="0" autoPict="0">
                <anchor moveWithCells="1">
                  <from>
                    <xdr:col>3</xdr:col>
                    <xdr:colOff>314325</xdr:colOff>
                    <xdr:row>70</xdr:row>
                    <xdr:rowOff>295275</xdr:rowOff>
                  </from>
                  <to>
                    <xdr:col>3</xdr:col>
                    <xdr:colOff>723900</xdr:colOff>
                    <xdr:row>70</xdr:row>
                    <xdr:rowOff>1219200</xdr:rowOff>
                  </to>
                </anchor>
              </controlPr>
            </control>
          </mc:Choice>
        </mc:AlternateContent>
        <mc:AlternateContent xmlns:mc="http://schemas.openxmlformats.org/markup-compatibility/2006">
          <mc:Choice Requires="x14">
            <control shapeId="2118" r:id="rId110" name="Check Box 70">
              <controlPr locked="0" defaultSize="0" autoFill="0" autoLine="0" autoPict="0">
                <anchor moveWithCells="1">
                  <from>
                    <xdr:col>3</xdr:col>
                    <xdr:colOff>314325</xdr:colOff>
                    <xdr:row>61</xdr:row>
                    <xdr:rowOff>152400</xdr:rowOff>
                  </from>
                  <to>
                    <xdr:col>3</xdr:col>
                    <xdr:colOff>733425</xdr:colOff>
                    <xdr:row>61</xdr:row>
                    <xdr:rowOff>533400</xdr:rowOff>
                  </to>
                </anchor>
              </controlPr>
            </control>
          </mc:Choice>
        </mc:AlternateContent>
        <mc:AlternateContent xmlns:mc="http://schemas.openxmlformats.org/markup-compatibility/2006">
          <mc:Choice Requires="x14">
            <control shapeId="2119" r:id="rId111" name="Check Box 71">
              <controlPr locked="0" defaultSize="0" autoFill="0" autoLine="0" autoPict="0">
                <anchor moveWithCells="1">
                  <from>
                    <xdr:col>3</xdr:col>
                    <xdr:colOff>314325</xdr:colOff>
                    <xdr:row>71</xdr:row>
                    <xdr:rowOff>495300</xdr:rowOff>
                  </from>
                  <to>
                    <xdr:col>3</xdr:col>
                    <xdr:colOff>723900</xdr:colOff>
                    <xdr:row>72</xdr:row>
                    <xdr:rowOff>171450</xdr:rowOff>
                  </to>
                </anchor>
              </controlPr>
            </control>
          </mc:Choice>
        </mc:AlternateContent>
        <mc:AlternateContent xmlns:mc="http://schemas.openxmlformats.org/markup-compatibility/2006">
          <mc:Choice Requires="x14">
            <control shapeId="2120" r:id="rId112" name="Check Box 72">
              <controlPr locked="0" defaultSize="0" autoFill="0" autoLine="0" autoPict="0">
                <anchor moveWithCells="1">
                  <from>
                    <xdr:col>3</xdr:col>
                    <xdr:colOff>314325</xdr:colOff>
                    <xdr:row>72</xdr:row>
                    <xdr:rowOff>342900</xdr:rowOff>
                  </from>
                  <to>
                    <xdr:col>3</xdr:col>
                    <xdr:colOff>714375</xdr:colOff>
                    <xdr:row>72</xdr:row>
                    <xdr:rowOff>723900</xdr:rowOff>
                  </to>
                </anchor>
              </controlPr>
            </control>
          </mc:Choice>
        </mc:AlternateContent>
        <mc:AlternateContent xmlns:mc="http://schemas.openxmlformats.org/markup-compatibility/2006">
          <mc:Choice Requires="x14">
            <control shapeId="2121" r:id="rId113" name="Check Box 73">
              <controlPr locked="0" defaultSize="0" autoFill="0" autoLine="0" autoPict="0">
                <anchor moveWithCells="1">
                  <from>
                    <xdr:col>3</xdr:col>
                    <xdr:colOff>276225</xdr:colOff>
                    <xdr:row>73</xdr:row>
                    <xdr:rowOff>114300</xdr:rowOff>
                  </from>
                  <to>
                    <xdr:col>3</xdr:col>
                    <xdr:colOff>676275</xdr:colOff>
                    <xdr:row>73</xdr:row>
                    <xdr:rowOff>542925</xdr:rowOff>
                  </to>
                </anchor>
              </controlPr>
            </control>
          </mc:Choice>
        </mc:AlternateContent>
        <mc:AlternateContent xmlns:mc="http://schemas.openxmlformats.org/markup-compatibility/2006">
          <mc:Choice Requires="x14">
            <control shapeId="2122" r:id="rId114" name="Check Box 74">
              <controlPr locked="0" defaultSize="0" autoFill="0" autoLine="0" autoPict="0">
                <anchor moveWithCells="1">
                  <from>
                    <xdr:col>3</xdr:col>
                    <xdr:colOff>314325</xdr:colOff>
                    <xdr:row>74</xdr:row>
                    <xdr:rowOff>152400</xdr:rowOff>
                  </from>
                  <to>
                    <xdr:col>3</xdr:col>
                    <xdr:colOff>723900</xdr:colOff>
                    <xdr:row>74</xdr:row>
                    <xdr:rowOff>533400</xdr:rowOff>
                  </to>
                </anchor>
              </controlPr>
            </control>
          </mc:Choice>
        </mc:AlternateContent>
        <mc:AlternateContent xmlns:mc="http://schemas.openxmlformats.org/markup-compatibility/2006">
          <mc:Choice Requires="x14">
            <control shapeId="2225" r:id="rId115" name="Check Box 177">
              <controlPr locked="0" defaultSize="0" autoFill="0" autoLine="0" autoPict="0">
                <anchor moveWithCells="1">
                  <from>
                    <xdr:col>3</xdr:col>
                    <xdr:colOff>314325</xdr:colOff>
                    <xdr:row>43</xdr:row>
                    <xdr:rowOff>485775</xdr:rowOff>
                  </from>
                  <to>
                    <xdr:col>3</xdr:col>
                    <xdr:colOff>714375</xdr:colOff>
                    <xdr:row>43</xdr:row>
                    <xdr:rowOff>866775</xdr:rowOff>
                  </to>
                </anchor>
              </controlPr>
            </control>
          </mc:Choice>
        </mc:AlternateContent>
        <mc:AlternateContent xmlns:mc="http://schemas.openxmlformats.org/markup-compatibility/2006">
          <mc:Choice Requires="x14">
            <control shapeId="2226" r:id="rId116" name="Check Box 178">
              <controlPr locked="0" defaultSize="0" autoFill="0" autoLine="0" autoPict="0">
                <anchor moveWithCells="1">
                  <from>
                    <xdr:col>3</xdr:col>
                    <xdr:colOff>314325</xdr:colOff>
                    <xdr:row>43</xdr:row>
                    <xdr:rowOff>485775</xdr:rowOff>
                  </from>
                  <to>
                    <xdr:col>3</xdr:col>
                    <xdr:colOff>714375</xdr:colOff>
                    <xdr:row>43</xdr:row>
                    <xdr:rowOff>866775</xdr:rowOff>
                  </to>
                </anchor>
              </controlPr>
            </control>
          </mc:Choice>
        </mc:AlternateContent>
        <mc:AlternateContent xmlns:mc="http://schemas.openxmlformats.org/markup-compatibility/2006">
          <mc:Choice Requires="x14">
            <control shapeId="2227" r:id="rId117" name="Check Box 179">
              <controlPr locked="0" defaultSize="0" autoFill="0" autoLine="0" autoPict="0">
                <anchor moveWithCells="1">
                  <from>
                    <xdr:col>3</xdr:col>
                    <xdr:colOff>314325</xdr:colOff>
                    <xdr:row>43</xdr:row>
                    <xdr:rowOff>485775</xdr:rowOff>
                  </from>
                  <to>
                    <xdr:col>3</xdr:col>
                    <xdr:colOff>714375</xdr:colOff>
                    <xdr:row>43</xdr:row>
                    <xdr:rowOff>866775</xdr:rowOff>
                  </to>
                </anchor>
              </controlPr>
            </control>
          </mc:Choice>
        </mc:AlternateContent>
        <mc:AlternateContent xmlns:mc="http://schemas.openxmlformats.org/markup-compatibility/2006">
          <mc:Choice Requires="x14">
            <control shapeId="2228" r:id="rId118" name="Check Box 180">
              <controlPr locked="0" defaultSize="0" autoFill="0" autoLine="0" autoPict="0">
                <anchor moveWithCells="1">
                  <from>
                    <xdr:col>3</xdr:col>
                    <xdr:colOff>314325</xdr:colOff>
                    <xdr:row>43</xdr:row>
                    <xdr:rowOff>485775</xdr:rowOff>
                  </from>
                  <to>
                    <xdr:col>3</xdr:col>
                    <xdr:colOff>714375</xdr:colOff>
                    <xdr:row>43</xdr:row>
                    <xdr:rowOff>866775</xdr:rowOff>
                  </to>
                </anchor>
              </controlPr>
            </control>
          </mc:Choice>
        </mc:AlternateContent>
        <mc:AlternateContent xmlns:mc="http://schemas.openxmlformats.org/markup-compatibility/2006">
          <mc:Choice Requires="x14">
            <control shapeId="2232" r:id="rId119" name="Check Box 184">
              <controlPr locked="0" defaultSize="0" autoFill="0" autoLine="0" autoPict="0">
                <anchor moveWithCells="1">
                  <from>
                    <xdr:col>3</xdr:col>
                    <xdr:colOff>314325</xdr:colOff>
                    <xdr:row>65</xdr:row>
                    <xdr:rowOff>447675</xdr:rowOff>
                  </from>
                  <to>
                    <xdr:col>3</xdr:col>
                    <xdr:colOff>723900</xdr:colOff>
                    <xdr:row>65</xdr:row>
                    <xdr:rowOff>828675</xdr:rowOff>
                  </to>
                </anchor>
              </controlPr>
            </control>
          </mc:Choice>
        </mc:AlternateContent>
        <mc:AlternateContent xmlns:mc="http://schemas.openxmlformats.org/markup-compatibility/2006">
          <mc:Choice Requires="x14">
            <control shapeId="2233" r:id="rId120" name="Check Box 185">
              <controlPr locked="0" defaultSize="0" autoFill="0" autoLine="0" autoPict="0">
                <anchor moveWithCells="1">
                  <from>
                    <xdr:col>3</xdr:col>
                    <xdr:colOff>314325</xdr:colOff>
                    <xdr:row>66</xdr:row>
                    <xdr:rowOff>152400</xdr:rowOff>
                  </from>
                  <to>
                    <xdr:col>3</xdr:col>
                    <xdr:colOff>723900</xdr:colOff>
                    <xdr:row>66</xdr:row>
                    <xdr:rowOff>533400</xdr:rowOff>
                  </to>
                </anchor>
              </controlPr>
            </control>
          </mc:Choice>
        </mc:AlternateContent>
        <mc:AlternateContent xmlns:mc="http://schemas.openxmlformats.org/markup-compatibility/2006">
          <mc:Choice Requires="x14">
            <control shapeId="2234" r:id="rId121" name="Check Box 186">
              <controlPr locked="0" defaultSize="0" autoFill="0" autoLine="0" autoPict="0">
                <anchor moveWithCells="1">
                  <from>
                    <xdr:col>3</xdr:col>
                    <xdr:colOff>314325</xdr:colOff>
                    <xdr:row>66</xdr:row>
                    <xdr:rowOff>152400</xdr:rowOff>
                  </from>
                  <to>
                    <xdr:col>3</xdr:col>
                    <xdr:colOff>723900</xdr:colOff>
                    <xdr:row>66</xdr:row>
                    <xdr:rowOff>533400</xdr:rowOff>
                  </to>
                </anchor>
              </controlPr>
            </control>
          </mc:Choice>
        </mc:AlternateContent>
        <mc:AlternateContent xmlns:mc="http://schemas.openxmlformats.org/markup-compatibility/2006">
          <mc:Choice Requires="x14">
            <control shapeId="2235" r:id="rId122" name="Check Box 187">
              <controlPr locked="0" defaultSize="0" autoFill="0" autoLine="0" autoPict="0">
                <anchor moveWithCells="1">
                  <from>
                    <xdr:col>3</xdr:col>
                    <xdr:colOff>314325</xdr:colOff>
                    <xdr:row>66</xdr:row>
                    <xdr:rowOff>152400</xdr:rowOff>
                  </from>
                  <to>
                    <xdr:col>3</xdr:col>
                    <xdr:colOff>723900</xdr:colOff>
                    <xdr:row>66</xdr:row>
                    <xdr:rowOff>533400</xdr:rowOff>
                  </to>
                </anchor>
              </controlPr>
            </control>
          </mc:Choice>
        </mc:AlternateContent>
        <mc:AlternateContent xmlns:mc="http://schemas.openxmlformats.org/markup-compatibility/2006">
          <mc:Choice Requires="x14">
            <control shapeId="2236" r:id="rId123" name="Check Box 188">
              <controlPr locked="0" defaultSize="0" autoFill="0" autoLine="0" autoPict="0">
                <anchor moveWithCells="1">
                  <from>
                    <xdr:col>3</xdr:col>
                    <xdr:colOff>314325</xdr:colOff>
                    <xdr:row>66</xdr:row>
                    <xdr:rowOff>152400</xdr:rowOff>
                  </from>
                  <to>
                    <xdr:col>3</xdr:col>
                    <xdr:colOff>723900</xdr:colOff>
                    <xdr:row>66</xdr:row>
                    <xdr:rowOff>533400</xdr:rowOff>
                  </to>
                </anchor>
              </controlPr>
            </control>
          </mc:Choice>
        </mc:AlternateContent>
        <mc:AlternateContent xmlns:mc="http://schemas.openxmlformats.org/markup-compatibility/2006">
          <mc:Choice Requires="x14">
            <control shapeId="2237" r:id="rId124" name="Check Box 189">
              <controlPr locked="0" defaultSize="0" autoFill="0" autoLine="0" autoPict="0">
                <anchor moveWithCells="1">
                  <from>
                    <xdr:col>3</xdr:col>
                    <xdr:colOff>314325</xdr:colOff>
                    <xdr:row>84</xdr:row>
                    <xdr:rowOff>333375</xdr:rowOff>
                  </from>
                  <to>
                    <xdr:col>3</xdr:col>
                    <xdr:colOff>714375</xdr:colOff>
                    <xdr:row>84</xdr:row>
                    <xdr:rowOff>714375</xdr:rowOff>
                  </to>
                </anchor>
              </controlPr>
            </control>
          </mc:Choice>
        </mc:AlternateContent>
        <mc:AlternateContent xmlns:mc="http://schemas.openxmlformats.org/markup-compatibility/2006">
          <mc:Choice Requires="x14">
            <control shapeId="2238" r:id="rId125" name="Check Box 190">
              <controlPr locked="0" defaultSize="0" autoFill="0" autoLine="0" autoPict="0">
                <anchor moveWithCells="1">
                  <from>
                    <xdr:col>3</xdr:col>
                    <xdr:colOff>314325</xdr:colOff>
                    <xdr:row>84</xdr:row>
                    <xdr:rowOff>333375</xdr:rowOff>
                  </from>
                  <to>
                    <xdr:col>3</xdr:col>
                    <xdr:colOff>714375</xdr:colOff>
                    <xdr:row>84</xdr:row>
                    <xdr:rowOff>714375</xdr:rowOff>
                  </to>
                </anchor>
              </controlPr>
            </control>
          </mc:Choice>
        </mc:AlternateContent>
        <mc:AlternateContent xmlns:mc="http://schemas.openxmlformats.org/markup-compatibility/2006">
          <mc:Choice Requires="x14">
            <control shapeId="2239" r:id="rId126" name="Check Box 191">
              <controlPr locked="0" defaultSize="0" autoFill="0" autoLine="0" autoPict="0">
                <anchor moveWithCells="1">
                  <from>
                    <xdr:col>3</xdr:col>
                    <xdr:colOff>314325</xdr:colOff>
                    <xdr:row>84</xdr:row>
                    <xdr:rowOff>333375</xdr:rowOff>
                  </from>
                  <to>
                    <xdr:col>3</xdr:col>
                    <xdr:colOff>714375</xdr:colOff>
                    <xdr:row>84</xdr:row>
                    <xdr:rowOff>714375</xdr:rowOff>
                  </to>
                </anchor>
              </controlPr>
            </control>
          </mc:Choice>
        </mc:AlternateContent>
        <mc:AlternateContent xmlns:mc="http://schemas.openxmlformats.org/markup-compatibility/2006">
          <mc:Choice Requires="x14">
            <control shapeId="2240" r:id="rId127" name="Check Box 192">
              <controlPr locked="0" defaultSize="0" autoFill="0" autoLine="0" autoPict="0">
                <anchor moveWithCells="1">
                  <from>
                    <xdr:col>3</xdr:col>
                    <xdr:colOff>314325</xdr:colOff>
                    <xdr:row>84</xdr:row>
                    <xdr:rowOff>333375</xdr:rowOff>
                  </from>
                  <to>
                    <xdr:col>3</xdr:col>
                    <xdr:colOff>714375</xdr:colOff>
                    <xdr:row>84</xdr:row>
                    <xdr:rowOff>714375</xdr:rowOff>
                  </to>
                </anchor>
              </controlPr>
            </control>
          </mc:Choice>
        </mc:AlternateContent>
        <mc:AlternateContent xmlns:mc="http://schemas.openxmlformats.org/markup-compatibility/2006">
          <mc:Choice Requires="x14">
            <control shapeId="2255" r:id="rId128" name="Check Box 207">
              <controlPr locked="0" defaultSize="0" autoFill="0" autoLine="0" autoPict="0">
                <anchor moveWithCells="1">
                  <from>
                    <xdr:col>3</xdr:col>
                    <xdr:colOff>314325</xdr:colOff>
                    <xdr:row>42</xdr:row>
                    <xdr:rowOff>342900</xdr:rowOff>
                  </from>
                  <to>
                    <xdr:col>3</xdr:col>
                    <xdr:colOff>723900</xdr:colOff>
                    <xdr:row>42</xdr:row>
                    <xdr:rowOff>723900</xdr:rowOff>
                  </to>
                </anchor>
              </controlPr>
            </control>
          </mc:Choice>
        </mc:AlternateContent>
        <mc:AlternateContent xmlns:mc="http://schemas.openxmlformats.org/markup-compatibility/2006">
          <mc:Choice Requires="x14">
            <control shapeId="2262" r:id="rId129" name="Check Box 214">
              <controlPr locked="0" defaultSize="0" autoFill="0" autoLine="0" autoPict="0">
                <anchor moveWithCells="1">
                  <from>
                    <xdr:col>3</xdr:col>
                    <xdr:colOff>228600</xdr:colOff>
                    <xdr:row>63</xdr:row>
                    <xdr:rowOff>304800</xdr:rowOff>
                  </from>
                  <to>
                    <xdr:col>3</xdr:col>
                    <xdr:colOff>647700</xdr:colOff>
                    <xdr:row>63</xdr:row>
                    <xdr:rowOff>1076325</xdr:rowOff>
                  </to>
                </anchor>
              </controlPr>
            </control>
          </mc:Choice>
        </mc:AlternateContent>
        <mc:AlternateContent xmlns:mc="http://schemas.openxmlformats.org/markup-compatibility/2006">
          <mc:Choice Requires="x14">
            <control shapeId="2263" r:id="rId130" name="Check Box 215">
              <controlPr locked="0" defaultSize="0" autoFill="0" autoLine="0" autoPict="0">
                <anchor moveWithCells="1">
                  <from>
                    <xdr:col>3</xdr:col>
                    <xdr:colOff>314325</xdr:colOff>
                    <xdr:row>62</xdr:row>
                    <xdr:rowOff>238125</xdr:rowOff>
                  </from>
                  <to>
                    <xdr:col>3</xdr:col>
                    <xdr:colOff>733425</xdr:colOff>
                    <xdr:row>62</xdr:row>
                    <xdr:rowOff>628650</xdr:rowOff>
                  </to>
                </anchor>
              </controlPr>
            </control>
          </mc:Choice>
        </mc:AlternateContent>
        <mc:AlternateContent xmlns:mc="http://schemas.openxmlformats.org/markup-compatibility/2006">
          <mc:Choice Requires="x14">
            <control shapeId="2265" r:id="rId131" name="Check Box 217">
              <controlPr locked="0" defaultSize="0" autoFill="0" autoLine="0" autoPict="0">
                <anchor moveWithCells="1">
                  <from>
                    <xdr:col>3</xdr:col>
                    <xdr:colOff>314325</xdr:colOff>
                    <xdr:row>62</xdr:row>
                    <xdr:rowOff>238125</xdr:rowOff>
                  </from>
                  <to>
                    <xdr:col>3</xdr:col>
                    <xdr:colOff>733425</xdr:colOff>
                    <xdr:row>62</xdr:row>
                    <xdr:rowOff>628650</xdr:rowOff>
                  </to>
                </anchor>
              </controlPr>
            </control>
          </mc:Choice>
        </mc:AlternateContent>
        <mc:AlternateContent xmlns:mc="http://schemas.openxmlformats.org/markup-compatibility/2006">
          <mc:Choice Requires="x14">
            <control shapeId="2267" r:id="rId132" name="Check Box 219">
              <controlPr locked="0" defaultSize="0" autoFill="0" autoLine="0" autoPict="0">
                <anchor moveWithCells="1">
                  <from>
                    <xdr:col>3</xdr:col>
                    <xdr:colOff>314325</xdr:colOff>
                    <xdr:row>64</xdr:row>
                    <xdr:rowOff>485775</xdr:rowOff>
                  </from>
                  <to>
                    <xdr:col>3</xdr:col>
                    <xdr:colOff>723900</xdr:colOff>
                    <xdr:row>64</xdr:row>
                    <xdr:rowOff>866775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EED0562A101864891DCAA2A888E6486" ma:contentTypeVersion="17" ma:contentTypeDescription="Ein neues Dokument erstellen." ma:contentTypeScope="" ma:versionID="88c7c59cc8fabf029379c76466d6b315">
  <xsd:schema xmlns:xsd="http://www.w3.org/2001/XMLSchema" xmlns:xs="http://www.w3.org/2001/XMLSchema" xmlns:p="http://schemas.microsoft.com/office/2006/metadata/properties" xmlns:ns2="f56fa43b-9457-471a-bbda-465607ad9c27" xmlns:ns3="c273c617-f1dd-4c96-874e-7392bc02a598" targetNamespace="http://schemas.microsoft.com/office/2006/metadata/properties" ma:root="true" ma:fieldsID="a66498f1c213e740ada25773f1e8b096" ns2:_="" ns3:_="">
    <xsd:import namespace="f56fa43b-9457-471a-bbda-465607ad9c27"/>
    <xsd:import namespace="c273c617-f1dd-4c96-874e-7392bc02a59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MediaServiceLocation"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6fa43b-9457-471a-bbda-465607ad9c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0db2eb82-01b6-4db1-b5a6-4c612346939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73c617-f1dd-4c96-874e-7392bc02a598" elementFormDefault="qualified">
    <xsd:import namespace="http://schemas.microsoft.com/office/2006/documentManagement/types"/>
    <xsd:import namespace="http://schemas.microsoft.com/office/infopath/2007/PartnerControls"/>
    <xsd:element name="SharedWithUsers" ma:index="19"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60e1a954-4c71-4061-9a22-45152abe9351}" ma:internalName="TaxCatchAll" ma:showField="CatchAllData" ma:web="c273c617-f1dd-4c96-874e-7392bc02a59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B691BC-46C7-4B78-8CB7-794945686BD0}">
  <ds:schemaRefs>
    <ds:schemaRef ds:uri="http://schemas.microsoft.com/sharepoint/v3/contenttype/forms"/>
  </ds:schemaRefs>
</ds:datastoreItem>
</file>

<file path=customXml/itemProps2.xml><?xml version="1.0" encoding="utf-8"?>
<ds:datastoreItem xmlns:ds="http://schemas.openxmlformats.org/officeDocument/2006/customXml" ds:itemID="{8049C8D4-E488-4D7D-B5EB-F26BF377DA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6fa43b-9457-471a-bbda-465607ad9c27"/>
    <ds:schemaRef ds:uri="c273c617-f1dd-4c96-874e-7392bc02a5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Erläuterungen</vt:lpstr>
      <vt:lpstr>Ausgangsparameter</vt:lpstr>
      <vt:lpstr>Vergabekriterien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ZeitenGrad - Krug</dc:creator>
  <cp:keywords/>
  <dc:description/>
  <cp:lastModifiedBy>Sebastian Krug</cp:lastModifiedBy>
  <cp:revision/>
  <dcterms:created xsi:type="dcterms:W3CDTF">2015-06-05T18:19:34Z</dcterms:created>
  <dcterms:modified xsi:type="dcterms:W3CDTF">2023-10-26T08:14:53Z</dcterms:modified>
  <cp:category/>
  <cp:contentStatus/>
</cp:coreProperties>
</file>